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605" yWindow="6675" windowWidth="1680" windowHeight="10920"/>
  </bookViews>
  <sheets>
    <sheet name="summary" sheetId="5" r:id="rId1"/>
    <sheet name="councillor" sheetId="1" r:id="rId2"/>
    <sheet name="mayoral" sheetId="2" r:id="rId3"/>
    <sheet name="councillor stats" sheetId="3" r:id="rId4"/>
    <sheet name="incumbents" sheetId="4" r:id="rId5"/>
  </sheets>
  <calcPr calcId="125725" concurrentCalc="0"/>
</workbook>
</file>

<file path=xl/calcChain.xml><?xml version="1.0" encoding="utf-8"?>
<calcChain xmlns="http://schemas.openxmlformats.org/spreadsheetml/2006/main">
  <c r="AD26" i="2"/>
  <c r="AD120" i="1"/>
  <c r="M2" i="5"/>
  <c r="M3"/>
  <c r="AB26" i="2"/>
  <c r="AB120" i="1"/>
  <c r="L2" i="5"/>
  <c r="L3"/>
  <c r="Z26" i="2"/>
  <c r="Z120" i="1"/>
  <c r="K2" i="5"/>
  <c r="K3"/>
  <c r="X26" i="2"/>
  <c r="X120" i="1"/>
  <c r="J2" i="5"/>
  <c r="J3"/>
  <c r="V26" i="2"/>
  <c r="V120" i="1"/>
  <c r="I2" i="5"/>
  <c r="I3"/>
  <c r="T26" i="2"/>
  <c r="T120" i="1"/>
  <c r="H2" i="5"/>
  <c r="H3"/>
  <c r="R26" i="2"/>
  <c r="R120" i="1"/>
  <c r="G2" i="5"/>
  <c r="G3"/>
  <c r="P26" i="2"/>
  <c r="P120" i="1"/>
  <c r="F2" i="5"/>
  <c r="F3"/>
  <c r="N26" i="2"/>
  <c r="N120" i="1"/>
  <c r="E2" i="5"/>
  <c r="E3"/>
  <c r="L26" i="2"/>
  <c r="L120" i="1"/>
  <c r="D2" i="5"/>
  <c r="D3"/>
  <c r="J26" i="2"/>
  <c r="J120" i="1"/>
  <c r="C2" i="5"/>
  <c r="C3"/>
  <c r="H26" i="2"/>
  <c r="H120" i="1"/>
  <c r="B2" i="5"/>
  <c r="B3"/>
  <c r="B7"/>
  <c r="C131" i="1"/>
  <c r="B132"/>
  <c r="B131"/>
  <c r="B121"/>
  <c r="B27" i="2"/>
  <c r="H4" i="3"/>
  <c r="H18"/>
  <c r="H22"/>
  <c r="H24"/>
  <c r="H25"/>
  <c r="H26"/>
  <c r="H28"/>
  <c r="H29"/>
  <c r="H33"/>
  <c r="H34"/>
  <c r="H36"/>
  <c r="H43"/>
  <c r="H45"/>
  <c r="H49"/>
  <c r="H52"/>
  <c r="H68"/>
  <c r="H69"/>
  <c r="H71"/>
  <c r="H73"/>
  <c r="H76"/>
  <c r="H78"/>
  <c r="H81"/>
  <c r="H83"/>
  <c r="H87"/>
  <c r="H92"/>
  <c r="H94"/>
  <c r="H96"/>
  <c r="H98"/>
  <c r="H101"/>
  <c r="H103"/>
  <c r="H104"/>
  <c r="H106"/>
  <c r="H110"/>
  <c r="H111"/>
  <c r="H113"/>
  <c r="H115"/>
  <c r="G122"/>
  <c r="H122"/>
  <c r="H27" i="2"/>
  <c r="AD27"/>
  <c r="AB27"/>
  <c r="Z27"/>
  <c r="X27"/>
  <c r="V27"/>
  <c r="T27"/>
  <c r="R27"/>
  <c r="P27"/>
  <c r="N27"/>
  <c r="L27"/>
  <c r="J27"/>
  <c r="H121" i="1"/>
  <c r="AD121"/>
  <c r="AB121"/>
  <c r="Z121"/>
  <c r="X121"/>
  <c r="V121"/>
  <c r="T121"/>
  <c r="R121"/>
  <c r="P121"/>
  <c r="N121"/>
  <c r="L121"/>
  <c r="J121"/>
  <c r="B92" i="3"/>
  <c r="D92"/>
  <c r="AD26" i="4"/>
  <c r="A27"/>
  <c r="AD27"/>
  <c r="AB26"/>
  <c r="AB27"/>
  <c r="Z26"/>
  <c r="Z27"/>
  <c r="X26"/>
  <c r="X27"/>
  <c r="V26"/>
  <c r="V27"/>
  <c r="T26"/>
  <c r="T27"/>
  <c r="R26"/>
  <c r="R27"/>
  <c r="P26"/>
  <c r="P27"/>
  <c r="N26"/>
  <c r="N27"/>
  <c r="L26"/>
  <c r="L27"/>
  <c r="J26"/>
  <c r="J27"/>
  <c r="H26"/>
  <c r="H27"/>
  <c r="C33"/>
  <c r="B33"/>
  <c r="C32"/>
  <c r="B32"/>
  <c r="A29"/>
  <c r="B123" i="1"/>
  <c r="B4" i="3"/>
  <c r="B7"/>
  <c r="B10"/>
  <c r="B11"/>
  <c r="B13"/>
  <c r="B18"/>
  <c r="B22"/>
  <c r="B24"/>
  <c r="B28"/>
  <c r="B33"/>
  <c r="B36"/>
  <c r="B43"/>
  <c r="B45"/>
  <c r="B49"/>
  <c r="B52"/>
  <c r="B67"/>
  <c r="B71"/>
  <c r="B76"/>
  <c r="B78"/>
  <c r="B81"/>
  <c r="B83"/>
  <c r="B87"/>
  <c r="B94"/>
  <c r="B96"/>
  <c r="B98"/>
  <c r="B101"/>
  <c r="B103"/>
  <c r="B104"/>
  <c r="B106"/>
  <c r="B109"/>
  <c r="B113"/>
  <c r="B115"/>
  <c r="B121"/>
  <c r="B122"/>
  <c r="I122"/>
  <c r="C127" i="1"/>
  <c r="C126"/>
  <c r="C170" i="3"/>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71"/>
  <c r="C122"/>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D101"/>
  <c r="B34" i="2"/>
  <c r="C33"/>
  <c r="B33"/>
  <c r="B29"/>
  <c r="B126" i="1"/>
  <c r="B127"/>
  <c r="D122" i="3"/>
  <c r="D121"/>
  <c r="D115"/>
  <c r="D113"/>
  <c r="D111"/>
  <c r="D110"/>
  <c r="D109"/>
  <c r="D106"/>
  <c r="D104"/>
  <c r="D103"/>
  <c r="D98"/>
  <c r="D96"/>
  <c r="D94"/>
  <c r="D87"/>
  <c r="D83"/>
  <c r="D81"/>
  <c r="D78"/>
  <c r="D76"/>
  <c r="D73"/>
  <c r="D72"/>
  <c r="D71"/>
  <c r="D69"/>
  <c r="D68"/>
  <c r="D67"/>
  <c r="D52"/>
  <c r="D49"/>
  <c r="D45"/>
  <c r="D43"/>
  <c r="D36"/>
  <c r="D34"/>
  <c r="D33"/>
  <c r="D29"/>
  <c r="D28"/>
  <c r="D26"/>
  <c r="D25"/>
  <c r="D24"/>
  <c r="D22"/>
  <c r="D18"/>
  <c r="D13"/>
  <c r="D11"/>
  <c r="D10"/>
  <c r="D7"/>
  <c r="D4"/>
</calcChain>
</file>

<file path=xl/sharedStrings.xml><?xml version="1.0" encoding="utf-8"?>
<sst xmlns="http://schemas.openxmlformats.org/spreadsheetml/2006/main" count="4047" uniqueCount="1565">
  <si>
    <t>EndDate</t>
  </si>
  <si>
    <t>Email Address</t>
  </si>
  <si>
    <t>First Name</t>
  </si>
  <si>
    <t>LastName</t>
  </si>
  <si>
    <t>Do you support enabling neighbourhoods to establish “slow zones” (with a maximum speed of 30 km/hr) on residential roads?</t>
  </si>
  <si>
    <t>Do you support permanently widening sidewalks with high pedestrian activity in downtown Toronto?</t>
  </si>
  <si>
    <t>Do you support extending snow clearing to all residential sidewalks in Toronto at an estimated cost of $10M per year?</t>
  </si>
  <si>
    <t>Will you work with the Toronto area school boards to develop and implement School Travel Plans that will improve the safety and integrity of school walking routes?</t>
  </si>
  <si>
    <t>Do you support building a Minimum Grid of 100 km of protected bike lanes on main streets and 100 km of bicycle boulevards on residential streets across Toronto by 2018?</t>
  </si>
  <si>
    <t>Do you support creating 100 new on-street parking corrals across Toronto?</t>
  </si>
  <si>
    <t>Do you support connecting major transit hubs in North York, Scarborough and Etobicoke with protected bike lanes and bicycle boulevards enabling Torontonians to bike to transit as part of their commute?</t>
  </si>
  <si>
    <t>Do you support the inclusion of a Complete Streets policy into Toronto’s new Official Plan as part of the current Five Year Official Plan Review?</t>
  </si>
  <si>
    <t>Will you agree to a fare freeze for 4 years?</t>
  </si>
  <si>
    <t>Will you agree to improving service levels every year, beyond keeping up with increased ridership?</t>
  </si>
  <si>
    <t>Will you provide fare reduction for those in financial need?</t>
  </si>
  <si>
    <t>Will you stop any attempts to privatize existing TTC operations?</t>
  </si>
  <si>
    <t>Phone Number</t>
  </si>
  <si>
    <t>Are you a Mayoral or Councillor Candidate?</t>
  </si>
  <si>
    <t>Ward #</t>
  </si>
  <si>
    <t>Comment</t>
  </si>
  <si>
    <t>justin@justindiciano.ca</t>
  </si>
  <si>
    <t>Councillor Candidate</t>
  </si>
  <si>
    <t>Yes</t>
  </si>
  <si>
    <t>Absolutely. In ward 5 that initiative is long overdue.</t>
  </si>
  <si>
    <t>That is part of my promise on the Dundas Street corridor in Ward 5. As part of the revitalization of Dundas Street make sure we integrate bicycle paths to the new Kipling Community Transit Hub.</t>
  </si>
  <si>
    <t>No</t>
  </si>
  <si>
    <t>Only for low income residents and seniors.</t>
  </si>
  <si>
    <t>complacency is the enemy.</t>
  </si>
  <si>
    <t>This question is far to broad to provide an accurate or effective response.</t>
  </si>
  <si>
    <t>rightbrain@sympatico.ca</t>
  </si>
  <si>
    <t>416-439-8150</t>
  </si>
  <si>
    <t>Councillor</t>
  </si>
  <si>
    <t>kate@kateholloway.ca</t>
  </si>
  <si>
    <t>gshaughn@hotmail.com</t>
  </si>
  <si>
    <t>I'm the campaign manager of Matthew Crack, a mayoral candidate</t>
  </si>
  <si>
    <t>none</t>
  </si>
  <si>
    <t>inthisorn4council@gmail.com</t>
  </si>
  <si>
    <t>A recent study from the Munk’s Institute on Municipal Finance and Governance (IMFG) corroborates the Toronto City Manager Office’s assertion that savings from service efficiencies have all been tapped out.    There are already a shortage of funding for existing vital city services. We cannot afford to incur an additional $10M without it negatively impacting other key services.    Toronto By-Laws already put the onus on home owners to clear the snow from their property within 12 hours of the end of a snowfall.</t>
  </si>
  <si>
    <t>I do not necessarily endorse a fare increase, and it would certainly not be the first option I would like to see. In fact, I would like to see a discounted pass for low income persons or families. But I will not promise prematurely to freeze fares for a number of years, as funding transit initiatives might need this as part of an agreement to secure additional funding from provincial or federal levels of government.</t>
  </si>
  <si>
    <t>While I am not opposed to allowing private companies to provide transportation services, I do not believe that any private company should benefit from the infrastructure and systems that have been built with taxpayers money.</t>
  </si>
  <si>
    <t>info@voteanthonyperruzza.com</t>
  </si>
  <si>
    <t>416-338-5335</t>
  </si>
  <si>
    <t>yes, councillor</t>
  </si>
  <si>
    <t>Public transit should be affordable for all</t>
  </si>
  <si>
    <t>That would be something to look into doing.</t>
  </si>
  <si>
    <t>rc@electraymondcho.ca</t>
  </si>
  <si>
    <t>416-479-0640</t>
  </si>
  <si>
    <t>There are some areas that a 30 km/h is appropriate.</t>
  </si>
  <si>
    <t>If the area supports permanent widening of the sidewalk to promote more pedestrian and business activity, I would support that.</t>
  </si>
  <si>
    <t>The City should clear snow from all sidewalks if nothing else but for liability issues.</t>
  </si>
  <si>
    <t>already work with my local school to improve safety concerns related to traffic.</t>
  </si>
  <si>
    <t>Yes only if it will not result in service cuts.</t>
  </si>
  <si>
    <t>As long as it doesn't increase fares.</t>
  </si>
  <si>
    <t>votenunziata@gmail.com</t>
  </si>
  <si>
    <t>Not yet confirmed</t>
  </si>
  <si>
    <t>I think that, especially in areas where there are schools, reducing the speed limit to 30 km/hr, with the support of area residents, would increase safety for pedestrians of all ages. Currently, 30 km/hr speed limits are only implemented on roads with physical traffic calming measures in place; however, residents may want the reduced speed limits and not the traffic calming measures (ie. speed humps). For this reason, at the March 4, 2014 meeting of the Public Works and Infrastructure Committee, the Committee considered, and adopted, my request (item PW 29.11) requesting that "the General Manager of Transportation Services report to the Public Works and Infrastructure Committee in January 2015 with criteria under which 30 km/hr speed limits could be recommended in the absence of physical traffic calming measures."</t>
  </si>
  <si>
    <t>I do support widening the sidewalks; however, consideration must also be given to the added traffic congestion that may come as a result of having to reduce the number of lanes on roads to accommodate the wider sidewalks. We would also have to look at whether neighbouring streets could accommodate the extra vehicular traffic that would inevitably result from people wanting to avoid the streets on which the number of lanes were reduced.</t>
  </si>
  <si>
    <t>Not all residents in Ward 11 have the snow cleared from sidewalks in front of their home by the City, and I often hear from them how unfair this is because they are essentially paying for the service through their property taxes but not getting the benefits of it. I would like to see this service be offered to all residential sidewalks; however, to provide this service a property tax increase would be required. It is because of the property tax increase that would be required that I cannot say, one way or another, whether I would support this before knowing what kind of increase it would translate to and before consulting with my constituents.</t>
  </si>
  <si>
    <t>I would be happy to work with the school boards on this and any other initiative that would make it easier and safer for students to walk to and from school.</t>
  </si>
  <si>
    <t>I cannot say at this time that I would support this as I do not know what the financial implications of this would be, and I do not know whether it is something that could be accomplished by 2018. It is something worth exploring but it would be dishonest for me to say I would support it without these crucial pieces of information.</t>
  </si>
  <si>
    <t>While I support creating new on-street parking corrals, I do not necessarily know that 100 is the magic number. Consideration would also need to be given to where they are placed; for example, more would be needed downtown.</t>
  </si>
  <si>
    <t>I do support separating bicycles from vehicular traffic. I believe this, in addition to making it safer for both drivers and cyclists, would ease a lot of the existing frustration and tension between the two. Of course, consideration would have to be given to the route - on which roads would these lanes/boulevards be installed?</t>
  </si>
  <si>
    <t>Absolutely. We need to look at planning our streets as a whole, not a piecemeal approach.</t>
  </si>
  <si>
    <t>I cannot predict what the financial needs of the TTC will be in four years and so again, it would be dishonest for me to say that I would agree to freeze the fare. What I can say is that fare increases, in my opinion, should be a last resort. We should not be going to the public to keep increasing fares when there may be opportunities for cost savings from within.</t>
  </si>
  <si>
    <t>The City of Toronto is already behind when it comes to its public transit infrastructure. We have a lot of catching up to do.</t>
  </si>
  <si>
    <t>Yes. For those in financial need, getting to and from work using public transportation may, in itself, be unaffordable. By reducing fares for those who need it, the money they desperately need can be put to other essential needs like food.</t>
  </si>
  <si>
    <t>At this time, I would. If it were found that privatizing TTC operations would result in benefit to the public, I would have to reconsider my position.</t>
  </si>
  <si>
    <t>cassidyforcouncil@gmail.com</t>
  </si>
  <si>
    <t>I believe the lowering of speed limits is just a reactionary measure to this year's traffic injuries and fatalities that fails to address root causes. What we really need to do is ensure that the laws that are already on the books are being followed - in the majority of this year's accidents, someone was in the wrong. To that end, I would support a serious educational initiative, such as a Toronto Public Health campaign, aimed at all pedestrians and road users, condemning recklessness and distractedness. Second, we need to incorporate safe speeds into the way we go about creating our transportation infrastructure. In the case of residential roads, this could mean narrower streets with wider sidewalks, or even roundabouts. Either way, simply slapping a lower number on a roadside pole and calling it a day is a weak idea.</t>
  </si>
  <si>
    <t>Wider sidewalks make for a more liveable city, period. Aside from the fact that they're a viable method of improving pedestrian safety in the always-busy sections of the city like Ward 20, wider sidewalks also mean better access to Toronto's vibrant street-level businesses. It's a win/win initiative.</t>
  </si>
  <si>
    <t>Suggesting that we should spend millions of dollars on clearing snow from sidewalks, a routine responsibility for any Canadian, is ridiculous. I would instead support the establishment of Snow Removal Volunteer Groups, who could be given a small subsidy of approximately $50 per group to invest in salt, and quality shovels, in order to tackle especially dangerous uncleared areas or assist those who are unable to clear snow themselves. This is a system that has already seen success across the nation. The City of Edmonton's "Snow Angels" program, for example, makes clear that goodwill and community spirit can go a lot farther than just writing a big cheque.</t>
  </si>
  <si>
    <t>Until just now, I was unaware that walking to school was something that required government intervention. I believe that, individual schools are and communities are largely able to address walking route issues on a case by case basis. There just aren't any amazing improvements that a systematic, top-down approach could really bring to the table.</t>
  </si>
  <si>
    <t>As someone who rides his bike every single day of the year, I am embarrassed by the state of Toronto's cycling infrastructure. But, the will to improve exists, and as more and more Torontonians embrace a two-wheeled, healthier, cost-effective, more time-efficient lifestyle it's critical to ensure safety and security on the roads. When it comes down to it, investing in better cycling infrastructure benefits commuters of all stripes. It provides an escape from gridlock, or a can-of-sardines subway; it encourages lighter road use; it's environmentally friendly; and allows easier access to Toronto's businesses. There's nothing not to like.</t>
  </si>
  <si>
    <t>Although 100 may turn out to be an excessive amount, I'm fully open to having the discussion.</t>
  </si>
  <si>
    <t>One thousand percent yes. Like a Minimum Grid, this is another essential infrastructural feature.</t>
  </si>
  <si>
    <t>It's essential that we keep having discussion about how to build complete streets in the City of Toronto, and I believe the inclusion of such a policy is the best way to keep that discussion moving forward.</t>
  </si>
  <si>
    <t>As we've seen over the years, Toronto is a city that experiences serious growth spurts. We need a system prepared to handle that potential growth at all times.</t>
  </si>
  <si>
    <t>Although the viability of a fare reduction has not yet been studied, I am fully open to the discussion.</t>
  </si>
  <si>
    <t>As we saw with garbage collection, there are certain operations within the City of Toronto that could be far more efficiently executed by a private contractor. Exempting the TTC from this idea entirely would be simply be closed-minded.</t>
  </si>
  <si>
    <t>alex@alexmazer.ca</t>
  </si>
  <si>
    <t>647-588-2051</t>
  </si>
  <si>
    <t>There may be certain residential roads that would need to be exceptions to this rule for traffic-flow or other reasons.</t>
  </si>
  <si>
    <t>My platform was one of the first to explicitly endorse the Minimum Grid. See http://www.alexmazer.ca/platform#moving</t>
  </si>
  <si>
    <t>Although I think that TTC fares have increased too quickly over the past four years, I'm not prepared to agree to a four-year fare freeze at this point, particularly given that the system is underfunded as it is. In my view, the top priority is to increase service levels, including better service on crowded local routes such as the Queen streetcar and Dufferin bus. See http://www.alexmazer.ca/platform#moving for details.</t>
  </si>
  <si>
    <t>I am in favour of exploring targeted fare relief based on financial need.</t>
  </si>
  <si>
    <t>info@johntory.ca</t>
  </si>
  <si>
    <t>416-916-8679</t>
  </si>
  <si>
    <t>Mayoral</t>
  </si>
  <si>
    <t>City of Toronto</t>
  </si>
  <si>
    <t>arsalan@electarsalanward1.com</t>
  </si>
  <si>
    <t>416-779-6047</t>
  </si>
  <si>
    <t>councillor candidate</t>
  </si>
  <si>
    <t>atogethertoronto@gmail.com</t>
  </si>
  <si>
    <t>Mayor</t>
  </si>
  <si>
    <t>N/A</t>
  </si>
  <si>
    <t>I would like residents to have to apply for such status.  If they want it on their street then they are submit a request for it through their local councillor</t>
  </si>
  <si>
    <t>I believe that if we are ever going to install bike lanes we need that space for such.  I would choose safety of bike riders over convenience for pedestrians.    .</t>
  </si>
  <si>
    <t>I believe that we need to provide safe walk ways for our seniors walking or in motorized mobile devices, parents with strollers and our disabled.</t>
  </si>
  <si>
    <t>As we as biking safety routes as well.</t>
  </si>
  <si>
    <t>Its time we make a commitment and provide safe travel for our cyclists.  Most of major cities across the world have extensive bike plans and this would be an incredible achievement to say we were able to achieve.  To encourage a greener way for transportation we have to provide the lanes.</t>
  </si>
  <si>
    <t>Bike safety is one of the most important issues for cyclists next to lanes. I think it would provide an opportunity for us to fuse arts in these corrals and beautiful our community.</t>
  </si>
  <si>
    <t>I think we should began to truly look at additional ways to fund the TTC and by taking a stand and freeze fares we would send a loud and clear message to Ontario and the Federal government that they are going to have to help support our growth.</t>
  </si>
  <si>
    <t>It must happen</t>
  </si>
  <si>
    <t>I would also like to create an artist card for those who are in the arts to receive a free TTC pass in exchange mentoring or volunteering services.</t>
  </si>
  <si>
    <t>info@paulafletcher.com</t>
  </si>
  <si>
    <t>416-461-3100</t>
  </si>
  <si>
    <t>For years on Community Council we've struggled with lowering speeds to 30km/h on neighbourhood streets because the Transportation Services policy only allowed the speed to be lowered if you had speed humps. This term we found the loophole that allows us to lower the speed limit on request with a vote at Community Council if the residents want to. I've already supported many residents' requests to lower their speed limit to 30km/h and will always back up residents who want their speeds lowered. Keeping our sidewalks and roads safe is a priority for me and for residents.</t>
  </si>
  <si>
    <t>Complete streets mean accommodating all road users, so wider sidewalks are an important part of the strategy. Our Urban Design Guidelines call for widening sidewalks across the city to improve the pedestrian realm. This is a critical step to making sure we have a walkable city. Wider sidewalks also improve accessibility for people using mobility devices or parents with strollers. Absolutely support, it's not all about cars!</t>
  </si>
  <si>
    <t>To me, this needs to be all or nothing. Either we say the City of Toronto clears sidewalks for everyone or we don't clear sidewalks. Personally, I think we should be clearing the sidewalks. We do have the snow removal program for seniors who can't clear their sidewalks, which is an important resource. But I've heard from seniors or residents using mobility devices that going out in winter can still be treacherous when you can't count on everyone taking on their responsibility to clear the sidewalk. I plan on continuing to push for City-wide sidewalk removal when the winter service contract is reviewed in 2015.</t>
  </si>
  <si>
    <t>As a former School Trustee, I know how essential it is to give our kids a safe way to walk to and from school. I've worked closely with parents and principals in Ward 30 to work on traffic improvements so that we can all feel secure about the journey to and from school, narrowing roads, reducing speeds, maintaining safe crossings, and developing a protocol for construction in school zones. School Travel Plans are a great idea to foster holistic approaches. It's exciting to see our Chief Planner identifying this priority and I look forward to working with parent councils, residents, our Trustee and the Board to make sure every child has the opportunity to walk safely to school.</t>
  </si>
  <si>
    <t>As a cyclist, I've had the unfortunate experience of being doored so I know first-hand the cycling infrastructure is a critical piece of our transportation infrastructure. I talk to residents often who say they want to be on their bikes but the lack of infrastructure makes the prospect too intimidating. Building more bike lanes will get more residents out of their cars and onto their bikes.    It's not enough to commit to a Minimum Grid - we also need to commit to maintaining the lanes we have. I've been asking Transportation to improve visibility on the bike lane across the Bloor viaduct with mixed results. Bike lanes with faded paint you can hardly see or full of pot holes you have to swerve around don't help cyclists. We also need to commit to enforcing the by-laws - too many times I see trucks or cars pulled over right into the bike lane.     Let's build more bike lanes, and let's better maintain the ones we have.</t>
  </si>
  <si>
    <t>Business owners call my office all the time for help getting bike rings installed outside their property because they recognize that so many customers arrive by bike (especially in Ward 30!). I think creating 100 bike corrals would boost traffic for local business and riders will be encouraged to take their bike because they know there's going to be a place to park it.     We also need to install bike rings in our parks and increase the number of rings on our streets.</t>
  </si>
  <si>
    <t>Some residents do ride their bikes all the way downtown from Scarborough or North York, but for many cyclists that ride is just too long. Getting in the car and driving to the subway is not everyone's preference but can feel like the only option. Connecting transit hubs with bike lanes is a great way to encourage cycling in communities that may feel cycling is only for downtowners right now.    When I was involed in the redesign of Pape Station, I ensured that bicycle storage would be included for commuters. For years the pioneers of cycling in our city have had a vision where subway stops would be cycling hubs to connect residents to other parts of the city. With the Bike Share program in the centre of the City, this remains an important seamless travel option - residents can cycle to the subway, safely store their bike, and pick up a Bike Share once downtown.</t>
  </si>
  <si>
    <t>Complete Streets are the future of Urban Design planning. I don't think there's any question that Toronto (and all major cities) will shift towards adopting Complete Streets policy - the question is how soon. The sooner, the better. Complete Streets will help everyone - we relieve congestion by getting more commuters out of their cars and onto their bikes, onto the sidewalk, or onto transit. To do this we need viable options and an accommodating streetscape.    It's great to have a Chief Planner who is advancing this concept and conversation on Complete Streets.</t>
  </si>
  <si>
    <t>I have voted against fare increases - it's shameful that the TTC relies so heavily for fares for funding, unlike any comparable transit system in the world. The Province needs to come to the table and recognize that subsidizing transit is a key step in reducing congestion and emissions. As a Council we were asked to cut transit service and increase transit fees, which is not reasonable. I support better service and affordable service.</t>
  </si>
  <si>
    <t>We know we need investment in transit expansion, but I don't think we talk enough about improvements to reliability. Upgrades to the aging signal system on the subway are a great first step. Steps also need to be taken to reduce bunching on bus and streetcar lines. It's hard to convince residents to leave the car at home when the streetcar isn't reliable. It's not fair to riders to ask them to pay more and more for less and less.</t>
  </si>
  <si>
    <t>I voted with Council to support reduced fares for seniors and residents in financial need during off-peak hours. For someone who is unemployed and looking for work, making ends meet is hard enough and the cost of transit can be the final straw. Senior isolation is a real problem, and if we can make it easier for seniors on fixed incomes to get around the City by reducing their fares we should. The buses, subways, and streetcars are already running throughout the day so it makes sense to increase access in the offpeak.</t>
  </si>
  <si>
    <t>The TTC is a public service and belongs in public hands. When we privatize services we lose our ability to oversee operations, tackle problems, and deliver results. Public transit shoud be accountable to the public and should be provided as a service, not operated for profit.     We fought hard to ensure the TTC would remain the operator for the new LRT lines under construction, and I remain concerned that the maintenance is not under the TTC's control.</t>
  </si>
  <si>
    <t>paul@voteainslie.ca</t>
  </si>
  <si>
    <t>416-566-2843</t>
  </si>
  <si>
    <t>City Councillor</t>
  </si>
  <si>
    <t>Ward 43</t>
  </si>
  <si>
    <t>In particular in school areas where there are high numbers of children</t>
  </si>
  <si>
    <t>As the population increases we have to review infrastructure needs, in particular sidewalks.  Areas of the downtown core have the same size sidewalks as they did 100 years ago. The population for those areas has increased drastically.</t>
  </si>
  <si>
    <t>In a City people should expect harmonized services. If you do it one area. It should be done in all. Accessibility is a key to a successful city</t>
  </si>
  <si>
    <t>A key component of this is streamlining the process and red tape for all parts of the plan. One of the largest demands i always get is people being available for crossing guards</t>
  </si>
  <si>
    <t>There must be a co-ordinated effort to start from the downtown core and move outwards towards the suburbs. There must also be an effort to engage public transportation services such as GO Transit to have more avaiability for people to bring their bicycles with them</t>
  </si>
  <si>
    <t>This must also include GO Transit and TTC stations as well. For example there is nothing easily accessible beside the Scarborough Town Centre SRT</t>
  </si>
  <si>
    <t>There are bike  lanes built in Scarborough for example but they seem to be done in isolation. There is no point in building bike lanes for the sake of say "hey we built a bike lane" if it goes no where</t>
  </si>
  <si>
    <t>In  May, 2013 as a Councillor on  Toronto City Council I supported a motion to develop aComplete Streets Guidelines for the City of Toronto including:  the City's by-laws,standards and specifications Walking Strategy, Bike Plan, Urban Design Guidelines, Toronto Street Trees Guide, and current best practices for urban street design guidelines.</t>
  </si>
  <si>
    <t>It must come though with additional operating funds from the Provincial and federal governments.  You see this happening in other countries around the world.  public transportation can`t be supported by property taxes alone.</t>
  </si>
  <si>
    <t>I am a strong advocate of multi-module public transit.  I have spent much of my last tyerm of office advocating for community buses.  They work well in jurisdictions throughout the GTA.  The TTC has a mindset of òne size fits all`which does not work in City the size of Toronto as you try to deal with gridlock</t>
  </si>
  <si>
    <t>john.letonja@yahoo.ca</t>
  </si>
  <si>
    <t>647-785-5055</t>
  </si>
  <si>
    <t>Councillor Candidate in toronto Ward 6</t>
  </si>
  <si>
    <t>The city can do it cheaper then the estimated cost of 10 million dollars.</t>
  </si>
  <si>
    <t>The city should be doing this already.</t>
  </si>
  <si>
    <t>Yes and no if there is room on the roads then Yes.  We have to keep the traffic moving not creating smog in the air which is a heath hazard, with standing cars waiting for signal lights if you cut down a lane it creates more smog and traffic.  The city can not grantee snow and ice on the bike lanes.</t>
  </si>
  <si>
    <t>Yes only if there is room on the street and not hindering traffic.</t>
  </si>
  <si>
    <t>Yes If there is room. Plus there are other ways to bike where you are going through like hydro fields bike paths, and river ravine paths which are there for someone to use.</t>
  </si>
  <si>
    <t>Definitely Yes.</t>
  </si>
  <si>
    <t>Better planning and service is needed to get people where they are going.</t>
  </si>
  <si>
    <t>I will reduce fares for people that need it.</t>
  </si>
  <si>
    <t>No. The reason for this if a big company wants to buy a streetcar and post there name and advertise on there own streetcar they can. Plus on maintenance they have to pay to get the vehicles in good working order so it dose not breakdown which the city dose not have to pay for the repairs.</t>
  </si>
  <si>
    <t>shahid.toronto@gmail.com</t>
  </si>
  <si>
    <t>416 707 1776</t>
  </si>
  <si>
    <t>Ward 35</t>
  </si>
  <si>
    <t>We need slow zone as per need</t>
  </si>
  <si>
    <t>I support widening sidewalks without disturbing other road users</t>
  </si>
  <si>
    <t>I support extended snow clearing to all residential sidewalks</t>
  </si>
  <si>
    <t>I support bike lanes if it can be done without reducing regular lanes</t>
  </si>
  <si>
    <t>We need to consider inflation</t>
  </si>
  <si>
    <t>charles@skytouch.ca</t>
  </si>
  <si>
    <t>Traffic jam</t>
  </si>
  <si>
    <t>No, Harper is deporting lots of illegal residences, that will free up lots of valuable space</t>
  </si>
  <si>
    <t>I think global warming will solve this problem someday</t>
  </si>
  <si>
    <t>We need to teach student to drive and create more smug that will discourage people living here and global warming to get some more hot weather</t>
  </si>
  <si>
    <t>As long as cyclist pay road taxes too and can be converter car priority on rush hours</t>
  </si>
  <si>
    <t>Only if it has paid meter similar to green p.  Money can go to help people buy their first car, support our auto industry</t>
  </si>
  <si>
    <t>Extension is bad idea, too closely.  I believe in teleportation, it work like magic as seen on Star Trek. Even a subsidized taxi is better, since it's door to door.</t>
  </si>
  <si>
    <t>As long as complete inclusions means topless is allowed on city street</t>
  </si>
  <si>
    <t>Yes, we can just all city deficit on a gold MasterCard</t>
  </si>
  <si>
    <t>No, we should give money to people have their own cars or pay taxi companies to move people around door to door</t>
  </si>
  <si>
    <t>No, they can sell drugs or become a hooker to make money if there is no option once legalized</t>
  </si>
  <si>
    <t>TTC suck, it's get rip of it</t>
  </si>
  <si>
    <t>anshul@anshulkapoor.ca</t>
  </si>
  <si>
    <t>416-454-3538</t>
  </si>
  <si>
    <t>Safe neighbourhoods are key to the growth of this city. "Slow zones" are key to ensuring pedestrian and cyclist safety. These zones are also a small step towards the larger challenge of educating all of Toronto on the notion of complete neighbourhoods and streets.</t>
  </si>
  <si>
    <t>Cities around the world have taken an inclusive approach to city planning and building. This means accepting the positive impacts of mobility. Mobility comes in all forms but the most affective in keep neigbourhoods and the city interactive is pedestrian traffic. As a city we need to take the steps forward to prioritize pedestrian activity.</t>
  </si>
  <si>
    <t>Snow clearance is required to accomodate not only pedestrians but also those of us who have disabilities. Toronto is far behind ensuring it is an accessible city and clearing our sidewalks in one small step to become an inclusive city.</t>
  </si>
  <si>
    <t>STP has many positive impacts. One of which is reducing gridlock around schools and increasing the value of walking or cycling to school. STP also builds the framework for positioning our entire city as a successful example of applying sustainable modal splits.</t>
  </si>
  <si>
    <t>It is not just about building a minimum grid. Toronto as a city needs to accept and raise awareness for the benefits of cycling. Our key issue is that we have not accepted our city as a cycling city. We need to communicate top down and bottom up that we are a city that accepts all modes of transportation and gives the resident to choose which is the best option for them. We need to prioritize cycling and ensure that awareness is generated that in Toronto we believe in complete streets. The education of what complete streets mean needs to be made available to both cycling and driving public. Both need to accept all vehicular types have a right to be on the street and should be respected.</t>
  </si>
  <si>
    <t>To the comment made above Toronto has to accept cycling as a commuting option as a city. We can no longer build ad hoc bike lanes. We need to have a comprehensive plan that includes education and awareness of why cycling has a positive impact on the whole city.</t>
  </si>
  <si>
    <t>Complete Streets is a concept that is accepted in global cities around the world. Toronto is a global city and we need to step up to the plate and plan are city as such. The inclusion of Complete Streets policy in the Official Plan is a required first step.</t>
  </si>
  <si>
    <t>At this point I do not have the information that supports this fare freeze. I will have to do more research to understand this ask. Until then my answer is no because your survey does not provide an option of "I am not informed enough to make a decision"</t>
  </si>
  <si>
    <t>Just increase capacity is just the first step. The service levels of the increased capacity is key to ensure our residents accept public transit as a viable option. We need to think about the concept of "a bus or a streetcar always in sight"</t>
  </si>
  <si>
    <t>Privatization of a public entity is not always the solution. We need to have honest and adult conversations about the transit challenges and opportunities in Toronto. More so than Toronto we need to pay more attention to our Greater Toronto Hamilton Area as a region and plan transit solutions with other municipalities and the province at the table.</t>
  </si>
  <si>
    <t>graham@grahamhollings.ca</t>
  </si>
  <si>
    <t>416-994-9447</t>
  </si>
  <si>
    <t>Yes.  A 30 km/h limit is needed on all residential streets downtown.  With increasing traffic congestion on major streets, many drivers are looking for quick shortcuts through neighbourhoods. It's dangerous. We need to make sure our streets are safe for everyone: for children, and for people of all abilities.  We just pushed for a 30 km/h limit on one street in my neighbourhood (Lippincott, south of College), and it's now going through Council.</t>
  </si>
  <si>
    <t>Yes.  In some parts of downtown, e.g. King-Spadina, we are building very dense vertical neighbourhoods and so the sidewalks are packed.  Over 40% of downtown residents walk or bike to work, so we need a more friendly environment for pedestrians.  Walking is good! Toronto needs a "complete streets" approach: We need to think of streets as modes of transportation for all users: pedestrians (of varying abilities), cyclist, drivers, and transit vehicles.</t>
  </si>
  <si>
    <t>Yes.  Or better enforcement of current bylaws.  In many downtown neighbourhoods, residents don't shovel their sidewalks -- and in my neighbourhood, I know that many able-bodied folks don't do it...because there's no enforcement.</t>
  </si>
  <si>
    <t>Yes.  More kids would walk to school if it were safer -- and active transportation needs to be promoted.</t>
  </si>
  <si>
    <t>Yes,   41% of downtown residents walk or bike to work.  And studies show that when cycling is safer, more people cycle.  Cycling infrastructure is cheap to build (compared to roads and transit). Investing in cycling infrastructure will help reduce traffic congestion and will take some of the pressure off our transit system. Vancouver's starting to do it well, and Montreal does it much better than we do.</t>
  </si>
  <si>
    <t>Anyone who cycles (e.g. me) knows that bike parking is a big problem in Toronto.  In some neighbourhoods, there isn't enough room on the sidewalks, e.g. Kensington Market, so bike corrals are a great way to increase bike parking.</t>
  </si>
  <si>
    <t>A great idea!</t>
  </si>
  <si>
    <t>Yes.  Toronto -- and especially Ward 20 Trinity-Spadina -- needs to improve the pedestrian realm and make our streets safer, and more inviting, to all users (pedestrians, cyclists, drivers, transit).</t>
  </si>
  <si>
    <t>Transit costs in Toronto are higher than most other jurisdictions in North America.  Funding transit makes sense for all of us.</t>
  </si>
  <si>
    <t>Better service will get more people on transit -- and that, in turn, will reduce traffic congestion.</t>
  </si>
  <si>
    <t>Yes.</t>
  </si>
  <si>
    <t>Public control of our transit system is vital:  we need to have complete control of fares and service.</t>
  </si>
  <si>
    <t>info@russellrahman.ca</t>
  </si>
  <si>
    <t>647 886 6427</t>
  </si>
  <si>
    <t>I think it is good to give neighbourhoods that option (and in areas with low traffic volume/’through’ traffic, to avoid potential congestion).  Beyond establishing a speed limit itself, the idea is also to introduce additional safety measures, like signs, speed bumps and markings, to try to change driver behavior and awareness for the better. WHO (World Health Organization) has determined a 90% survival rate for those hit by a car going 30 km or slower.</t>
  </si>
  <si>
    <t>Though the construction of this may cause some inconvenience, I believe the benefits are enormous.  Wider sidewalks can more easily accompany groups of people, strollers, walkers, wheelchairs and scooters – the needs and rights of all citizens should be taken into account. Studies in New York and Toronto have shown that business communities benefit from the removal of parking when sidewalks have been widened, and that more customers coming to those stores and businesses are walking, biking or using public transit.</t>
  </si>
  <si>
    <t>Many vulnerable groups of residents, including  seniors, people with disabilities and mobility issues and needing wheelchairs, scooters, crutches, etc., find winter sidewalks a great challenge and dangerous.  Sidewalk clearing also could reduce medical costs due to winter-related injuries. Considering the millions of dollars the City of Toronto pays in insurance claims and enforcing its bylaws for sidewalk clearance, I feel that the estimated $10 million does not represent an unreasonable expenditure.</t>
  </si>
  <si>
    <t>I would work with Toronto school boards on these School Travel Plans. I feel it is very important, and that getting families and students walking and wheeling to schools together is a great community builder. It is good for physical well-being and community solidarity, as well as helping reduce traffic dangers and gas emissions. And it is vital that we make the going-to-school experience the safest and best it can be.</t>
  </si>
  <si>
    <t>With more people biking as their preferred form of transit, this can help ease traffic congestion and encourage more people to bike. Biking can help improve physical health and well-being, and also is an environmentally-sound solution. We can also explore variations of protected bike lanes that include buffered and raised lanes, floating parking and extruded curbs.</t>
  </si>
  <si>
    <t>Toronto needs more such facilities. In a major metropolis with great traffic congestion, these corrals will encourage more biking, as well as help get bike-parking spots off sidewalks and other places near pedestrians. This project could be funded with sources such as parking revenues. Also, it is important to work with street businesses on the issue of these parking corrals.</t>
  </si>
  <si>
    <t>We should encourage, support and enable it. Toronto has some of the worst traffic congestion in the world, and this is also an environmentally-sound and quieter solution. The combination of bicycling and public transit is an effective mode of transport for a large segment of the city population, and I would also add to the existing bike facilities, from racks to enclosed shelters.</t>
  </si>
  <si>
    <t>It is important for Toronto streets to serve users of all ages, abilities and modes of transportation and mobility, from able-bodied pedestrians and people with disabilities, to cars, trucks and buses. Working with bylaws, urban-design guidelines, and more, it is important to create the most integrated and efficient street system with everything from accessibility accommodations to parking, transit and bike accommodations.</t>
  </si>
  <si>
    <t>I believe a fare freeze is the very least the transit system should offer the public, and that this freeze should reflect the fact that the transit system can find efficiencies elsewhere. With 2,610,000 revenue passengers and transfer fares on an average business day, the TTC has an enormous customer base that can remain a more loyal one if fares do not rise.</t>
  </si>
  <si>
    <t>I will agree to improving service levels every year. I believe it is very important to look beyond keeping up with increased ridership, to planning for a very heavily-populated future, that calls for the most efficient and effective service, with the routes, speed, improved wait-times, and accessibility the transit system needs to be a world-class system.</t>
  </si>
  <si>
    <t>I definitely would provide fare reduction, and special passes, for those who are low-income or living in poverty. It is the low-income sector that really depends on TTC to get to work and use benefits of the city. Hamilton, Windsor, Calgary, York Region and Kingston have affordable-fare policies, and Toronto should offer this option.</t>
  </si>
  <si>
    <t>I would not stop such attempts; I would at least consider them. I believe this is a direction we may have to look in, and explore its potential. I also believe it could make good business and consumer sense to partner the TTC with the private sector, for increased funding, service and overall benefits.</t>
  </si>
  <si>
    <t>contact@kristynwongtam.ca</t>
  </si>
  <si>
    <t>647-496-8153</t>
  </si>
  <si>
    <t>No two neighbourhoods are the same and the tools that work for some do not work for others. 30kph 'slow zones' are just one of several tools that can be used effectively to make streets safe from speeding and other reckless behaviour. I have supported community-led, pedestrian friendly initiatives like this throughout Ward 27 and helped build consensus to ensure that there is local support for significant changes.</t>
  </si>
  <si>
    <t>In 2011, I initiated the Downtown Yonge Planning Framework which sought a vision for a revitalized Yonge Street between Queen and College Streets.  This plan has been expanded south to the waterfront and north to Davenport and has also been identified as a winner of the NXT City Prize.  Wider sidewalks are not only important for pedestrian experience and safety. They are vital to creating vibrant neighbourhoods for businesses, residents, and visitors alike. Re-visioning Toronto's main street, such as downtown Yonge Street is a priority and I intend to continue pursue a revitalization plan with the local BIAs. Expanding sidewalks with place making streetscape improvements will not only make the street more walkable, but also showcase the neighbourhood's strengths. Pedestrians represent the majority of traffic there today and in tight areas some are literally pushed off the sidewalks at some point.       In a neighbourhood with over 100 development applications, I have also worked with developers to improve the future conditions on the sidewalks adjacent to their buildings and widen them where possible.</t>
  </si>
  <si>
    <t>As a Councillor, I have supported the move towards mechanical sidewalk clearing of snow on all public sidewalks and asked staff to report on expanding snow clearing to areas that have been deemed not eligible for mechanical snow clearing.  While less central neighbourhoods have all their sidewalk snow removed, core downtown areas like Ward 27 do not get the same level of service.   Snow clearing is a matter of safety and accessibility.  As we encourage more active modes of transportation, City Council has a responsibility to make sure these routes are maintained all year-round.</t>
  </si>
  <si>
    <t>The safety of children in, and on their way to, schools is very important.   Making it safe and easy for children to walk to school is an excellent way of promoting exercise and active transportation.   At the request of the community, I have already initiated major intersection modifications like the one completed at Bay and Davenport by Jesse Ketchum Public School. I would welcome closer collaboration with partners at the TDSB and TCDSB to make more improvements over the next four years.</t>
  </si>
  <si>
    <t>Toronto in recent years has stood out as one of the new international major cities removing cycling infrastructure.  I have been a vocal advocate for cycling infrastructure and cycling safety in Toronto and fought passionately against the removal of the Jarvis Bike Lanes.  100km of protected bike lanes should be a minimum standard to achieve by 2018 to get people out of cars and moving safely throughout our city.  In other areas of Toronto, non-separated bicycle boulevards already work well, and should be expanded upon to ensure that Toronto's bike network connects more effectively and services all neighbourhoods. Creating a complete grid of separated bike lanes is a priority and one of the most effective ways of encouraging cycling, over private automobile use to eliminate congestion.</t>
  </si>
  <si>
    <t>On-street and off-street bicycle corrals are needed in all neighbourhoods. Even large businesses like Toronto's Eaton Centre are piloting corrals and bicycle valet services. One hundred stations is a goal I support and would want to see this implemented in locations that both serve and encourage bicycle use.  I also support the expansion of Bike Share Toronto and have raised over $1M in private funds towards expanding Bike Share infrastructure in new condo developments.</t>
  </si>
  <si>
    <t>Transit hubs are vital locations for cycling infrastructure. Whether it is a subway station or multi-modal TTC/transit site, facilitating safe cycling access and parking reduces strain on our bus and streetcar systems. These major locations should be connected by a series of separated and non-separated bike lanes as part of a city-wide network.</t>
  </si>
  <si>
    <t>The Complete Streets policy should absolutely be included in the Official Plan Review.  .  I voted to support changes in the Official Plan to establish a Complete Streets Policy and more actively promote Active Transportation across Toronto.  I further advocate that a gender equity lens be included in all urban design and community planning decisions to accommodate women in the urban built environment to improve access and safety for women and girls</t>
  </si>
  <si>
    <t>I would support a fare freeze for four years, but my first priority is ensuring those who need public transit most are able to access it, including low-income seniors.  I strongly support the Policy Framework for Toronto Transit Fare Equity and am committed to seeing it created by the end of 2015.</t>
  </si>
  <si>
    <t>I am in support of improving service levels as evaluated year-over-year. We are remarkably far behind schedule in even the elementary process of making all of our subway stations accessible to all users. We are failing thousands of Torontonians and we need to seriously work on investing in these capital deficits. Elderly residents, people living with disabilities, caregivers with strollers should have some hope of seeing their local subways stations modernized with elevators within their lifetimes.</t>
  </si>
  <si>
    <t>Fare reduction on the basis of financial need is not only a good idea, it is one that can be implemented to incentivize off-peak use and open up employment and service opportunities to those who would otherwise be disconnected from social resources.  As mentioned previously, I fully support the Policy Framework for Toronto Transit Fare Equity and am committed to see it implemented.</t>
  </si>
  <si>
    <t>The TTC has been held back by disingenuous political arguments and fighting between levels of government. Privatization is not the way to create better service over time.  Dedicated, predictable and reliable investments by all orders of government is the only honest strategy to make real lasting improvements to Toronto's experience of its transit system.</t>
  </si>
  <si>
    <t>Councillor_augimeri@toronto.ca</t>
  </si>
  <si>
    <t>416-392-0922</t>
  </si>
  <si>
    <t>n/a</t>
  </si>
  <si>
    <t>arleen@ward44-arlene.ca</t>
  </si>
  <si>
    <t>416-893-8256</t>
  </si>
  <si>
    <t>Ward 44</t>
  </si>
  <si>
    <t>Most slow zones area have either a 50 km per hour or a 40 km per hour and there are drivers now that do not abide those speed zones now, I do not think it is going to matter too much if the slow zones are reduced to 30 km per hour.  It is the driver who needs to adhere to and slow down now, it is a behavioural change that needs to occur.</t>
  </si>
  <si>
    <t>The roads need to be a certain width for cars to drive on them safely.  The sidewalks have been generously propotioned in their size to accomodate pedestrians and the roads have been generously propotioned in their size to accomodate vechicals.</t>
  </si>
  <si>
    <t>Residents should be able and capable to shovel their own snow on their respective sidewalks.</t>
  </si>
  <si>
    <t>I am a firm avocator of safety.  This is an important issue, keeping our children safe.</t>
  </si>
  <si>
    <t>info@klimkhomenko.ca</t>
  </si>
  <si>
    <t>josh@joshmatlow.ca</t>
  </si>
  <si>
    <t>416 392-0290</t>
  </si>
  <si>
    <t>yes</t>
  </si>
  <si>
    <t>I have moved a motion asking staff to report on the feasibility of making all neighbourhood streets in my ward 30 km'h</t>
  </si>
  <si>
    <t>Obviously there would be certain circumstances where this would not be possible but, in general, I think Toronto needs to move in this direction</t>
  </si>
  <si>
    <t>However, we need to improve individual service to seniors and those with phsyical issues that limit their ability to shovel snow</t>
  </si>
  <si>
    <t>If a funded plan for a contiguous bike network that has gone through proper communitiy consultation is presented to Council I will support it</t>
  </si>
  <si>
    <t>provided that it is funded and the local communities are involved in placing the corrals, I would support this initiative.</t>
  </si>
  <si>
    <t>I would certianly advocate for additional funds to support a freeze as Toronto transit users already pay far too much of the TTC's overall budget through the fare box. However, there could be some difficult choices between fare increases and service level reductions that may be presented.</t>
  </si>
  <si>
    <t>There has been some strong recommendations put forward by some of my colleagues during this term of Council that merit a closer look. Would need to look at how it would be implemented but I support the principle that everyone has the right to move through our city.</t>
  </si>
  <si>
    <t>I would certainly not support privatizing core operations like a bus route, or integral staff like drivers but it would be irresponsible to rule out a peripheral operation that perhaps I'm unaware the TTC even performs before it is presented to me</t>
  </si>
  <si>
    <t>daniel.winer.to@gmail.com</t>
  </si>
  <si>
    <t>votealbert@koehl.ca</t>
  </si>
  <si>
    <t>416-533-1231</t>
  </si>
  <si>
    <t>Ward 20</t>
  </si>
  <si>
    <t>I believe the default speed in neighbourhoods should be 30km.</t>
  </si>
  <si>
    <t>Ward 20 is now primarily residential, but many residential areas continue to be treated as motor vehicle thoroughfares.</t>
  </si>
  <si>
    <t>Yes. Most people clear their sidewalks but even when one person fails to do so this can keep some people, including elderly people who may be vulnerable to falls, shut in their homes for several days or forced to walk on the road.</t>
  </si>
  <si>
    <t>The fact that many children are being driven to school has various detrimental impacts on air quality, health, and the safety of our communities.</t>
  </si>
  <si>
    <t>The key issue is motor vehicle speed. In the downtown area where cycling levels are high and speeds relatively low, getting painted bike lanes onto the roads will be much faster (and face less opposition) than planning and implementing physically separated bike lanes. The cycling network can be increased more quickly and substantially. (Simple bollards may be useful, and enforcement against car and truck encroachment important.) Progress on bike lanes on higher speed roads (especially in the inner suburbs) will often require physical separation to effectively protect cyclists and encourage more cycling.</t>
  </si>
  <si>
    <t>Our planning has not kept up with the fact that many areas of the city are now residential but continue to be treated as automobile thoroughfares with little consideration for residents who walk and cycle to get around.</t>
  </si>
  <si>
    <t>I believe many people are willing and able to pay more for better service. Given the vital and pressing need to improve transit in many areas, I would not forego such a revenue source. However, provision should be made for low income families for whom transit fares and Metropasses are a burden. The cost of transit fares to such families often leads to exclusion from community and social programs and activities, and employment opportunities.</t>
  </si>
  <si>
    <t>michelle@electmichelle.ca</t>
  </si>
  <si>
    <t>416-519-7668</t>
  </si>
  <si>
    <t>We need to aim for this freeze.  However, we also must ensure that such a move does not negatively impact upon public transit.  It is imperative that the provincial and federal government become more directly involved in the public transit funding in Toronto.</t>
  </si>
  <si>
    <t>Again, this is an objective I fully support but it must be implemented in the context of avoiding negative impacts upon public transit service levels.</t>
  </si>
  <si>
    <t>mcmahoncan2014@gmail.com</t>
  </si>
  <si>
    <t>647 456 3184</t>
  </si>
  <si>
    <t>Definitely! I would like to host a Walkability Summit for all my schools to hear our Chief Planner's TED Talk on Walking to School, bring in CAN Bikes + Cycle TO + Ward 32 Spokes to educate families on biking safely to school + Int'l Walking School Bus group!</t>
  </si>
  <si>
    <t>Will look into it.</t>
  </si>
  <si>
    <t>gemjab5@live.com</t>
  </si>
  <si>
    <t>416-874-0442</t>
  </si>
  <si>
    <t>Councillor-Candidate</t>
  </si>
  <si>
    <t>I will participate as Parent Representative in Toronto School Boards</t>
  </si>
  <si>
    <t>To Remove phone texting inside Toronto Transit Commission and all vehicles - CELLPHONES OFF, NO CALLS, NO TEXTING</t>
  </si>
  <si>
    <t>larry.perlman@gmail.com</t>
  </si>
  <si>
    <t>416-556-6407</t>
  </si>
  <si>
    <t>In fact I was responsible for establishing a slow zone (with speed humps) on my street in 2005.  It is not a simple task, nor is it as simple as putting together a petition.  I am a strong advocate of the City of Vancouver model that puts staff together with area residents to design a neighbourhood slow zone strategy.  Various means of slowing traffic are strategically placed to focus on the worst culprits, thus minimizing the use of speed humps and other distractions.</t>
  </si>
  <si>
    <t>After attending Buskerfest last weekend along Yonge Street, it has become clear that our sidewalks are not sufficiently wide to accommodate current pedestrian volumes.  It will also be good for business.  If widening of sidewalks could be done in conjunction with individual Business Improvement Areas (BIAs), the results would be useful and less expensive.</t>
  </si>
  <si>
    <t>It is a question of safety and municipal legal liability.</t>
  </si>
  <si>
    <t>You may need to explain this concept better, but it would be an exercise in futility to arrange school walking routes in the current climate of parental fear.  It may be useful for some parents to have established walking routes to school, but it is unlikely to be used extensively in Toronto.</t>
  </si>
  <si>
    <t>As both a bicyclist and car driver, I feel that bicycles and automobiles sharing the same road space is not a good combination.  There is far too much aggravation on the roads and bicyclists are always the victim.  If bike lanes and boulevards result in more bicyclists riding more often and in safer conditions, it is always worth the cost.</t>
  </si>
  <si>
    <t>Not only would it prevent thieves from stealing bicycles, it would most likely pay for itself in a few years.</t>
  </si>
  <si>
    <t>Yes, as long as the lanes are used practically.  If the lanes or boulevards are not used with minimum levels of bicycle riders, the lanes should be taken away.</t>
  </si>
  <si>
    <t>Streets are not prioritized for the automobile.  The request for a complete streets policy makes sense.</t>
  </si>
  <si>
    <t>Fares are far too expensive as it is.  The consequences for continuous fare increases will be reduced usage over time.  I fail to see how such an essential service could result in less demand due to cost of use.</t>
  </si>
  <si>
    <t>The problem, of course, is how improving service levels will be paid for.</t>
  </si>
  <si>
    <t>While there are examples of transit systems providing fare reductions to those in financial need, the potential for abuse is far too big for a transit system like the TTC.  Having said that, I would be in favour of extra federal and provincial tax credits for those who purchase monthly passes and report little income, but an effective screening to prevent fraud must also be in place.</t>
  </si>
  <si>
    <t>However, I am also an advocate of having the TTC fall under the umbrella of Metrolinx as part of a regional transportation strategy.</t>
  </si>
  <si>
    <t>mike@voteMikeA.ca</t>
  </si>
  <si>
    <t>647-560-0925</t>
  </si>
  <si>
    <t>I support enabling neighborhoods to establish “slow zones” on residential roads. People should be using neighborhood roads to access the community, not as alternate routes to get across the city, or from one major street to another. A part of this that I see being a helpful step towards solving this problem is ensuring that we have parking lots available, not on major streets, so that people still have places to park and that the parked cars do not take up a lane of traffic. With there being less parking on major streets, people will find it easier to drive on them and will not rely on residential roads to get them from point A to point B.</t>
  </si>
  <si>
    <t>I completely support the permanent widening of sidewalks with high pedestrian activity in downtown Toronto. One of my key platforms in this election is “Streets are for People” – where I explain how we need our main streets to serve everyone in all of the ways that they use the streets.  I have a map on my website, which shows every intersection in Ward 20, where more than 50% of the traffic at the intersection is pedestrian traffic. If you want to see the map, follow the link here: http://www.votemikea.ca/who_uses_streets.</t>
  </si>
  <si>
    <t>I believe that extending snow clearing to all residential sidewalks in Toronto is essential. Going back to my platform plank and one of my principal beliefs that streets are for people, we as a city need to ensure that streets are safe and clear at all times. It is oftentimes unsafe to have people walking on streets that are not cleared of snow and ice, and the safety of Torontonians is of tantamount importance.</t>
  </si>
  <si>
    <t>A healthy education is one of the most important things we can provide for youth in Toronto. I have always been fortunate because I have always been able to walk to school, and I always have walked to school.  Working with the Toronto area school boards to develop and implement safe school walking routes is an essential step that the City needs to take. I believe that talking to members of the school board, to schools and to community members to find out what they believe are the best steps moving forward is the way to figure out how to ensure students have safe walking routes to and from school.</t>
  </si>
  <si>
    <t>As a frequent and avid cyclist, I support making bicycling a better, safer, and more effective method of transportation.  While I support the things that bicycle lane activists are trying to promote, I also recognize a variety of problems with segregating bicycle traffic out from other wheeled traffic.      The single biggest issue is that by separating traffic on the road, and then combining it back in intersections, drivers and cyclists become confused and accidents in intersections are more likely.  While it is very difficult to track bicycle accidents, a majority of them happen in intersections, where bike lanes exacerbate the problem.  College Street is a good example; the bikes flow out of the bike lane and into traffic, again confusing drivers who expect them to stay in the bike lane, leading to many accidents.    We need to promote transportation that does not involve carrying an extra 2000 lbs. of steel around with you and one in which you don’t need to further congest the road with parking.  But bicycle lanes are not always the best solution.  We should be careful that we don’t set up a road network with exacerbates confusion and aggression on the road between drivers and cyclists.</t>
  </si>
  <si>
    <t>I believe that we need to focus on making Toronto movable and effective for all Torontonians. Not everyone in Toronto drives, and we need to come up with ways to accommodate other modes of transportation. We need to improve our existing transportation system and to make it grow to accommodate the needs of the city. We need to improve bicycling infrastructure and come up with safe ways to ensure that people can bike across the city. We need to focus on growing Toronto for all residents of both Ward 20, and the city as a whole.</t>
  </si>
  <si>
    <t>Yes, I support connecting major transit hubs across Toronto with protected bike lanes and bicycle boulevards, enabling Torontonians to bike as part of their regular commute.  I can bike from Queen and John to the 407 almost entirely off streets.  It’s wonderful, and we need more ways for people to travel across the city. Starting these connecting major transit hubs linking with protected bike lanes and bicycle boulevards is a positive step towards bicycling becoming even more of a major way of traveling across the city.</t>
  </si>
  <si>
    <t>Yes I am very supportive of the inclusion of a Complete Streets policy into Toronto’s new Official Plan. Toronto needs to look at where people are, where they want to go, and how best to facilitate that desire.  Until Toronto stops thinking about transportation as solely about cars, and instead sees it as about everything from public transportation, bikes, sidewalks and any other ways for people to travel, we will not have the great streets that we need.</t>
  </si>
  <si>
    <t>I do not agree with a 4 year fare freeze for the TTC, but I do think the increase should be linked to inflation. The money that people pay into the TTC, by buying metro passes and paying fares, goes towards improving the transit system. New streetcars, upgrades to tracks, and general maintenance all come from this revenue; all of these are essential services.  We need more support for better transit.</t>
  </si>
  <si>
    <t>Transit is a serious concern in Toronto, and this election will be a transit-focused election. We need a better, more complete picture of transportation in Toronto. We have a transportation system that is years behind where we need it to be, and we have a city of people that are disconnected as transiting from one part of the city to another can take upwards of an hour. That is not acceptable for a world-class city. I feel that we need to improve service levels yearly, and will ensure that transit is my main focus, if elected.</t>
  </si>
  <si>
    <t>Where possible, linking public services costs to income is a good idea.  Transit is for everyone, and everyone needs to get around. Whether it’s to the grocery store, to work or to an after-dinner activity for children, people in the city need to move across and around the city. Regardless of what someone makes, they need access to basic services, like the TTC, to be able to complete these basic tasks.</t>
  </si>
  <si>
    <t>Yes, I am completely against any and all attempts to privatize the TTC. There have been many other instances where governments have tried to privatize government services. These instances have all failed. I do not see a benefit to making these services private.</t>
  </si>
  <si>
    <t>info@mikelayton.ca</t>
  </si>
  <si>
    <t>647-930-9401</t>
  </si>
  <si>
    <t>At Council I have moved several motions reducing the speed on neighbourhood streets to 30 km/hr to make residential roadways safer for all users. I believe slowing down automobile traffic, particularly on neighbourhood street, is a simple and important step we should be exploring across the city.</t>
  </si>
  <si>
    <t>I support complete streets including wider sidewalks and more safe space for all road users.</t>
  </si>
  <si>
    <t>I support this additional expenditure provided it is applied on an equitable basis and it doesn't reduce our ability to fund other crucial winter maintenance programs.</t>
  </si>
  <si>
    <t>I will continue to work with the schools in Ward 19 and our school board trustees toward safer routes to and from our schools.</t>
  </si>
  <si>
    <t>There are cyclists and potential cyclists in all corners of our great city. I support and have worked for the implementation of a minimum grid of safe bike lanes in Ward 19 and throughout the City. I will continue to push for the installation of protected bike lanes across Toronto.</t>
  </si>
  <si>
    <t>I fully endorse this goal and I have worked with the community and City transportation staff to identify locations for the installation of a number of bike corrals.</t>
  </si>
  <si>
    <t>Creating links to transit hubs that make it easier for cyclists to commute greater distances could be an important way to address traffic and gridlock. I am a huge fan of the Bike Train that allows you to travel with your bike to the Niagara region on the GO train. I'd love to see this become a more widespread option.</t>
  </si>
  <si>
    <t>I believe this could be an important step in recognizing that our streets are important public spaces that deserve our attention and consideration beyond simply their utility to move motor vehicles</t>
  </si>
  <si>
    <t>I agree to a fare freeze provided needed TTC operating funding can be secured from the Province or generated through other means. Transit riders have been carrying more than their fair share of the costs to operate the TTC for far too long.</t>
  </si>
  <si>
    <t>We are not serving the riders of today adequately and we cannot adequately serve additional riders with the overcrowded transit system we have. We need to explore all of the available options to improve public transit. Since 2011 I have been a proponent of implementing fare integration between the TTC and GO Transit along the Lakeshore GO Transit line as a way to try alleviate the overcrowded 504 King Streetcar.</t>
  </si>
  <si>
    <t>I am in support of adopting policies to provide fare relief for those in financial need. Earlier this year I voted in support of the development of a Policy Framework for Toronto Transit Fare Equity for a help make the TTC more accessible for all residents.</t>
  </si>
  <si>
    <t>I support keeping the TTC public and I have and will continue to fight against attempts to privative public transit. There is no magic bullet for public tranisit we must simply agree to fund the public transit service we want.</t>
  </si>
  <si>
    <t>vote@ishrathvelshi.com</t>
  </si>
  <si>
    <t>647-454-2662</t>
  </si>
  <si>
    <t>Except for some aspects which could result in substantial cost savings.</t>
  </si>
  <si>
    <t>vote@gordperks14.ca</t>
  </si>
  <si>
    <t>416-223-3380</t>
  </si>
  <si>
    <t>Ward 14</t>
  </si>
  <si>
    <t>If forced to choose between service improvements and a fare freeze, I will choose inflationary fare increases to fund service improvements.I believe maintaining a cost recovery % of between 70-75% sets the context for fare/service trade offs. The best answer is getting provincial support for transit operating.</t>
  </si>
  <si>
    <t>mary@maryfragedakis.ca</t>
  </si>
  <si>
    <t>416-425-2900</t>
  </si>
  <si>
    <t>I have already worked with local residents to do that in Ward 29.  I voted along with the rest of  Toronto and East York Community Councils to have a staff study to on making all local streets and, where possible, collector roads, within areas designated by the City’s Official Plan as “Neighbourhoods”.</t>
  </si>
  <si>
    <t>I am strong advocate of both complete streets and community consultation.  So, I would support this if it came out of a community consultation process that used a complete streets frame to develop a new plan to improve the streetscape.</t>
  </si>
  <si>
    <t>Residents, including those with mobility issues, in my ward have raised concerns about the current residential sidewalk snow cleaning. I have heard similar concerns raised by other Councillors.  So though I support investing in increasing the walkability of Toronto's streets in winter, we need a more comprehensive plan that simply extending our current system.</t>
  </si>
  <si>
    <t>This is something I have been working with residents, the police and TDSB staff on in my ward but believe the city needs to develop a more comprehensive plan.</t>
  </si>
  <si>
    <t>I support building another 200 km of bike lanes and boulevards.  I would like to bring back the Cycling Advisory Committee and have that group help to evaluate our current cycling infrastructure, especially for safety, and reviewing innovations – be they adaptions from what is going on elsewhere or new ideas generated locally - used to encourage cycling and improving cycling safety.</t>
  </si>
  <si>
    <t>This is the sort of innovation we need to make the complete streets approach work in Toronto. I think it is important to increase the amount of bike parking facilities. For example, when the bike parking planned for Pape Station was dropped I worked to get a bike station built there.</t>
  </si>
  <si>
    <t>I support integrating major transit hubs in North York, Scarborough and Etobicoke better with the surrounding communities with bike lanes and by making access to them more pedestrian friendly.  We need to improve connectivity and better integrate active modes of transportation. I see subway stations as potential model hubs. That’s why the bike parking at subway stations, like Pape, are so important.</t>
  </si>
  <si>
    <t>I want a framework for bringing residents together to find common ground on how best to improve our streets &amp; sidewalks that incorporates all modalities and types of users - pedestrians, cyclists, motorists, transit users, Seniors, people with mobility issues,shoppers and local businesses. It is through a complete streets community consultation process that we should be addressing active transportation issues.</t>
  </si>
  <si>
    <t>I think we need to do everything we can to freeze fares and make public transit more affordable.</t>
  </si>
  <si>
    <t>This is essential so as to: mitigate the impact of climate change; decrease  congestion on our roads; and make Toronto more affordable and livable.</t>
  </si>
  <si>
    <t>I voted in favour of the successful motion to have staff investigate how to make this happen.</t>
  </si>
  <si>
    <t>I do not supporting privatizing existing TTC operations.  That would undermine both the effectiveness of the TTC and negatively impact other important community building initiatives.</t>
  </si>
  <si>
    <t>joe@joecressy.ca</t>
  </si>
  <si>
    <t>TBD</t>
  </si>
  <si>
    <t>I am a big believer in complete communities and I will work with the residents of Ward 20 to ensure they feel safe in their neighbourhoods and on their neighbourhood streets.</t>
  </si>
  <si>
    <t>I am a big supporter of the John Street pilot project and of giving more downtown road space to people instead of just people in cars. Wider sidewalks make so much sense particularly when so many downtown residents choose to walk to work.</t>
  </si>
  <si>
    <t>I believe if we can find a way to afford it, this expenditure could greatly help people get around more safely in the winter months.</t>
  </si>
  <si>
    <t>I plan to work closely with our school board trustees on a variety of issues that impact the health and well being of the children in Ward 20. I would welcome the opportunity to explore developing school travel plans and safe walking routes.</t>
  </si>
  <si>
    <t>I believe it is crucial to protect cyclists and all road users by creating safer streets. Protected bike lanes will play an important role in getting our city moving again.</t>
  </si>
  <si>
    <t>Our streets are for people. We need to make them places that work for all road users. More on-street bike parking is an important way to support more residents choosing to ride their bikes.</t>
  </si>
  <si>
    <t>I believe creating links between mobility options is an important part of the solution to the traffic and gridlock plaguing our city. Anything we can do to help Torontonians get around in our city is worth exploring.</t>
  </si>
  <si>
    <t>Continually increasing the cost to ride the TTC without providing adequate levels of service is not fair.</t>
  </si>
  <si>
    <t>We have a lot of catching up to do after years of underfunding the TTC. The Feds and the Province must come to the table with the funding needed to achieve this.</t>
  </si>
  <si>
    <t>I believe this is long overdue. There are many examples of fare reduction programs operating in other cities  that the TTC and the City should explore in an effort to provide relief for those in financial need who depend on the TTC to get around.</t>
  </si>
  <si>
    <t>I have been and will continue to be an advocate of keeping the TTC and public transit public. Privitization schemes don't deliver their promised results and worth the risk.</t>
  </si>
  <si>
    <t>alvarez@gvillage.org</t>
  </si>
  <si>
    <t>Freezing  fares is imperative for public transit affordability. However, it is imperative to assure adequate funding for the TTC. In this sense, City Council must lead initiatives to a) increase funding from the Province; b) increase productivity and efficiency in TTC operations; and c) Assign TTC operation as budget priority</t>
  </si>
  <si>
    <t>Continuous service improvement should be the goal not only for public transit but for all public services</t>
  </si>
  <si>
    <t>I believe low-wage workers and people with disabilities should access to specific benefits such as public transportation vouchers and fare reductions.</t>
  </si>
  <si>
    <t>I do not support a plan to fully privatize existing TTC operations but I believe that cases like the Tokio Metro Co. (a partnership involving a private company, the Japanese government and the Tokio metropolitan government) deserves at least some review</t>
  </si>
  <si>
    <t>councillor</t>
  </si>
  <si>
    <t>Ward 1</t>
  </si>
  <si>
    <t>electpapadakis@gmail.com</t>
  </si>
  <si>
    <t>647-349-7288</t>
  </si>
  <si>
    <t>Counillor</t>
  </si>
  <si>
    <t>I support bike lanes on residential but not main streets at this time.</t>
  </si>
  <si>
    <t>Parts of it yes.</t>
  </si>
  <si>
    <t>I support a phased in fare REDUCTION</t>
  </si>
  <si>
    <t>Should have been done years ago</t>
  </si>
  <si>
    <t>I support a general fare reduction</t>
  </si>
  <si>
    <t>hynes4council@rogers.com</t>
  </si>
  <si>
    <t>416-444-9737</t>
  </si>
  <si>
    <t>Evidence shows it increases safety.</t>
  </si>
  <si>
    <t>Makes it easier for all to travel</t>
  </si>
  <si>
    <t>Would also like to see more effort for Walking School Bus</t>
  </si>
  <si>
    <t>somu@somu.ca</t>
  </si>
  <si>
    <t>council</t>
  </si>
  <si>
    <t>info@patroberge.ca</t>
  </si>
  <si>
    <t>416-333-3727</t>
  </si>
  <si>
    <t>If not done already, near by schools and hospitals.</t>
  </si>
  <si>
    <t>If it's doable without having to narrowing the road, street, yes. Other solution to intersections with high pedestrian activity would be to slightly widening crosswalks so everybody can cross in time and safely.</t>
  </si>
  <si>
    <t>City should be responsible for safety of pedestrians in every conditions</t>
  </si>
  <si>
    <t>Too many accidents happened in the last year with some fatalities that could have been prevented if better school walking route were planned while increasing number of crossing guards at major intersections.</t>
  </si>
  <si>
    <t>Yes. But to minimize the costs and save room from the main street, I would suggest to build 2 ways bike lanes on the same side of the street when possible, like some cities in Europe.</t>
  </si>
  <si>
    <t>And would also suggest that Bike Share Toronto can reserve some of their parking spaces for people who already own their bicycle. By getting a similar membership than people who rent a bicycle, they can park their bicycle in few seconds, at low cost, without having to carry a lock.</t>
  </si>
  <si>
    <t>My suggestion is to build LRT and if possible on one side of the track, build a protected bike lane. That way, people could commute by bicycle on a longer distance without having to deal with regular traffic, street lights and other things can slow down the ride.</t>
  </si>
  <si>
    <t>We need to rethink our streets before we build or fix them, including bicycle lanes and also senior people who might need more time to cross the street.</t>
  </si>
  <si>
    <t>Torontonians pay a lot more for transit compare to other large Canadian cities. We need to keep and/or improve the services without penalizing the riders by cutting off some bus routes or reducing the services evening/night or weekends.</t>
  </si>
  <si>
    <t>By keeping a high standard level, people will chose transit over using their own car or getting a cab.</t>
  </si>
  <si>
    <t>I think it would be up to the municipal or provincial government to offer discount for people receiving ODSP, OW, or anyone regarding their income. Like in anything, it will be easy for some people to take advantage of it, to hack or commit fraud, and very hard to have a control over it, to finally increase fare due to loss of income for TTC and/or municipal/provincial government.</t>
  </si>
  <si>
    <t>But I think if services are not improving but the fares are, maybe a study on privatizing TTC services can be a good idea. Like the time Bell was the only provider until new players joined. Market changed a lot, offering better prices, better customer services knowing they didn't have monopoly on telephone services anymore and customers had the chance to go to subscribe with the competition.</t>
  </si>
  <si>
    <t>dr.ashok.sajnani@gmail.com</t>
  </si>
  <si>
    <t>416 723 7760</t>
  </si>
  <si>
    <t>jon@jonburnside.com</t>
  </si>
  <si>
    <t>416-546-9043</t>
  </si>
  <si>
    <t>This is very important for pedestrian safety and should be the norm throughout residential neighbourhoods as opposed to the exception.  This is especially important in Ward 26!</t>
  </si>
  <si>
    <t>in principal this makes sense however each area needs to be evaluated separately as I am not in favour of removing lanes of traffic to accomplish this.</t>
  </si>
  <si>
    <t>This is important for those who need to walk to school, work or to shop.</t>
  </si>
  <si>
    <t>This must be a priority</t>
  </si>
  <si>
    <t>the cost of doing this must be considered</t>
  </si>
  <si>
    <t>cost must be considered but I agree with the concept</t>
  </si>
  <si>
    <t>we need overall guideline as opposed to the current patchwork approach we now use! This is an important component of addressing gridlock</t>
  </si>
  <si>
    <t>We need to look at new ways of structuring fares to include travel by zone, senior's travel during off hours, fare reductions for those in need.  However, an across the board fare freeze benefits a large number of people who don't need it at a time when we need to invest as much money in public transit as possible</t>
  </si>
  <si>
    <t>Yes but a comprehensive study must be undertaken so that we can realize overall improvements in the TTC at the same time as making it more efficient.  The service is so antiquated compared to other cities that simply improving service is insufficient</t>
  </si>
  <si>
    <t>It makes sense to help those in need but I would be against any sort of universal fare rediuction</t>
  </si>
  <si>
    <t>ENOUGH SPACE FOR PEDESTRIANS TO WALK COMFORTABLY</t>
  </si>
  <si>
    <t>I SUPPORT BUT I SUGGEST TO LOWER THE COST OF SNOW CLEARING</t>
  </si>
  <si>
    <t>I DONT BIKE ON THE STREETS.</t>
  </si>
  <si>
    <t>IT SHOULD BE PROPERLY NAMED OR IDENTIFIED.</t>
  </si>
  <si>
    <t>IT SHOULD BE PROPERLY IDENTIFIED WITH NEW STREET NAMES.</t>
  </si>
  <si>
    <t>TRANSIT FEES IS EXPENSIVE.</t>
  </si>
  <si>
    <t>TTC OPERATIONS IS A PUBLIC SERVICE, THEREFORE, IT SHOULD BE SUPPORTED BY THE GOVERNMENT.</t>
  </si>
  <si>
    <t>cb@chrisblueman.com</t>
  </si>
  <si>
    <t>888-252-8753 x88</t>
  </si>
  <si>
    <t>The word "ANY" is a very strong word. Instead, negotiate to keep TTC public.</t>
  </si>
  <si>
    <t>electrobertmcdermottward36@live.com</t>
  </si>
  <si>
    <t>416 267-9117</t>
  </si>
  <si>
    <t>It makes our communities safer</t>
  </si>
  <si>
    <t>daniel</t>
  </si>
  <si>
    <t>trayes</t>
  </si>
  <si>
    <t>647 469 0625</t>
  </si>
  <si>
    <t>I believe anything that helps the disabled or elderly to get around easier is worth it..of course the proper studies must be done,&amp; the numbers must be crunched..but with a little elbow grease &amp; working together it can be done.</t>
  </si>
  <si>
    <t>I answered yes to this but that answer is given with an explanation.  I think more studies have to be done and programs actually have to be implemented. council voted for further bike lanes then flip flopped.  so I think this is an issue that must be discussed with all community members it affects and all councillors.</t>
  </si>
  <si>
    <t>this is an issue that needs to be studied on an area by area basis</t>
  </si>
  <si>
    <t>id wanna meet with the affected constituents b4 I make a decision on issues like this</t>
  </si>
  <si>
    <t>I don't know a lot about this issue yet..if some1 wants to send me an email about this ill study up on it and give a more informed opinion</t>
  </si>
  <si>
    <t>100% yes..every yr the ttc says they have a shortfall for 1 reason or another..yet were spending $ on testing new transit line names for hundreds of thousands of $???  I believe that ya we have to have fare increases once in awhile to meet demands on our ttc,and keep up with the rising rates in our city.  but I believe its time to start giving back to the people that actually use the ttc.</t>
  </si>
  <si>
    <t>eduardo@eharari.ca</t>
  </si>
  <si>
    <t>This is an issue that I have been trying to get answers to for the longest time as my particular street doesn't get cleared until about five to six days after a snow fall.</t>
  </si>
  <si>
    <t>It is important to create other ways of mobilization for our city as the normal ways are already crowded and have become an issue. By creating bike lanes two major things will be accomplished; first we will create a safe and effective transportation mode for people and second we will contribute to a clean bill of health for all.</t>
  </si>
  <si>
    <t>we need to help our communities by assisting them through this rough economic periods and freezing the fares of the TTC is a major way to help.</t>
  </si>
  <si>
    <t>tibor@tiborsteinberger.ca</t>
  </si>
  <si>
    <t>Do not understand the question</t>
  </si>
  <si>
    <t>service improvement should keep pace with increased ridership</t>
  </si>
  <si>
    <t>sk_srivastava@hotmail.com</t>
  </si>
  <si>
    <t>416-894-0503</t>
  </si>
  <si>
    <t>rishi.ward13@gmail.com</t>
  </si>
  <si>
    <t>647-701-9358</t>
  </si>
  <si>
    <t>Pedestrian and cyclist safety is a top priority, especially along residential roads.</t>
  </si>
  <si>
    <t>Depending on the context and where suitable, yes.  We should promote a walkable Toronto.</t>
  </si>
  <si>
    <t>First we need to identify high risk school walking routes, and propose solutions to mitigate the risk.</t>
  </si>
  <si>
    <t>Depending on where bike lanes are suitable, yes. I cannot certainly commit to 100km without further analysis.</t>
  </si>
  <si>
    <t>I support creating more corrals where appropriate.</t>
  </si>
  <si>
    <t>I don't know, yet. At first glance biking from those regions to the downtown core seems a little much for novice riders.</t>
  </si>
  <si>
    <t>I would need to read the Complete Streets policy before commenting on its inclusion.</t>
  </si>
  <si>
    <t>I cannot agree without assessing the financial impact of a fare freeze. It needs to make sense.</t>
  </si>
  <si>
    <t>Paying customers should expect a sustained and an improving service level.</t>
  </si>
  <si>
    <t>Creating tiered systems is contentious and difficult to administer. We need to find ways to get those in financial need out of financial need.</t>
  </si>
  <si>
    <t>Cannot make a blanket commitment. I believe the core TTC operations should remain public, however, there may be auxiliary operations that are better privatized.</t>
  </si>
  <si>
    <t>jeffbillard@gmail.com</t>
  </si>
  <si>
    <t>Mayoral candidate</t>
  </si>
  <si>
    <t>Please see my platform position on this at mayorbillard.com/2014/03/10/billard-mayoral-platform/</t>
  </si>
  <si>
    <t>info@electnickwright.ca</t>
  </si>
  <si>
    <t>Please use email</t>
  </si>
  <si>
    <t>Council</t>
  </si>
  <si>
    <t>So long as doing so is consistent with service improvements.</t>
  </si>
  <si>
    <t>I support the concept of a fare reduction for TTC passengers including those in financial need so long as this can be accomplished while increasing service.</t>
  </si>
  <si>
    <t>Ndinizio@gmail.com</t>
  </si>
  <si>
    <t>416 433-2169</t>
  </si>
  <si>
    <t>Ward 17</t>
  </si>
  <si>
    <t>heathward44@gmail.com</t>
  </si>
  <si>
    <t>Councillor, Ward 44</t>
  </si>
  <si>
    <t>Depends on which areas of the city this is being proposed for. So, my short answer right now is not sure.</t>
  </si>
  <si>
    <t>If the TTC does not increase spending by $1.00.</t>
  </si>
  <si>
    <t>If that means building rapid transit.</t>
  </si>
  <si>
    <t>info@ahmedbelkadi.ca</t>
  </si>
  <si>
    <t>Absolutely. One needs to stand in front of their home for no longer than a few minutes to witness reckless drivers traveling in excess of the 50km/h speed limit that is posted on most City streets. The fact that this issue hasn't been seriously considered is staggering when faced with the reality that when struck by a vehicle traveling 50 km/h there is an 85 per cent chance a victim will die, but at 30 km/h the chance is cut to five per cent. Residential roads are a place where children play and neighbourhoods come together, not speedways for drivers to avoid main streets. Establishing neighbourhood slow zones is literally life or death issue and it's time City Council takes some action.</t>
  </si>
  <si>
    <t>100% wholeheartedly. The City should to ban parking on busy downtown streets and use that currently unused space to widen sidewalks and build bike lanes where possible. This would improve pedestrian safety, offer citizens with practical alternative ways to get around, and potentially boost local business. According to several reports, such as a 2009 study of the Annex - http://www.cleanairpartnership.org/pdf/bike-lanes-parking.pdf, it is clear that most customers visit downtown businesses by foot. Therefore if you give people more space to walk, more would come. It just makes sense.</t>
  </si>
  <si>
    <t>As an avid cycling enthusiast, I understand the need for bike lanes and I proudly support the Minimum Grid plan. Creating protected bike lanes is a practical way to deal with our City's congestion problem by offering citizens with a practical alternative to driving that'll surely result in less cars on our roads, while also ensuring the safety of both cyclists and motorists.</t>
  </si>
  <si>
    <t>So long as they don't come at the expense of either pedestrian sidewalks or the general flow of vehicle traffic.</t>
  </si>
  <si>
    <t>As mentioned before, I support protected bike lanes on our City streets and connecting them straight to major transit hubs appears to be another logical way to take cars off our streets.</t>
  </si>
  <si>
    <t>Complete Streets is focused on creating the most safe and usable City possible for all citizens. I certainly support improved and more thoughtful City planning that brings all Torontonians to the table (Politicians, Citizens, Community advocates, etc).</t>
  </si>
  <si>
    <t>Between amalgamation-2011, there have been 6 increases in the cost of Tokens, 4 in the cost of Metropasses, 4 in regular cash fare. Operational costs have certainly increased since 2000, but the burden of those costs have solely fallen on riders and that isn't fair. It's time for other levels of government to pick up the slack and pay their dues.</t>
  </si>
  <si>
    <t>If improving service levels could occur while guaranteeing no fare hike, I'd be 100% in favour of this idea. Higher service levels would likely encourage increased ridership, which would help deal with our congestion.</t>
  </si>
  <si>
    <t>If possible, I believe it would be the right thing to do. The City should partner with other levels of government, or even corporations/local charities that would be willing, to help subsidize a special Metropass program for Students, Seniors and those who require financial assistance and cannot afford the constantly increasing TTC fare.</t>
  </si>
  <si>
    <t>It's a public entity and I will vote to keep it that way.</t>
  </si>
  <si>
    <t>Anabailao@hotmail.com</t>
  </si>
  <si>
    <t>Where there is improvement in service to riders, I absolutely support a fare freeze. Fare increases need to be justified and riders must be able to know what they are paying for.   However, it is premature to commit to a 4 year fare freeze with no new funding from our provincial partners, or council agreement to specific revenue tools. Such a decision would compromise the Ttc and service to riders, by limiting council options. Instead, we must stop playing politics with transit in Toronto and I believe it is time to an honest conversation about our transit future. I will continue to support revenue tools in council that will return these service upgrades and I will continue to champion the need for provincial investment in system expansion. I also strongly believe that the province needs to contribute to the operating costs of the Ttc. These are the conversations that will make the difference to riders and keep fares affordable.</t>
  </si>
  <si>
    <t>Looking forward to have a fare reduction system for seniors and low income in particular on the off pick hours.</t>
  </si>
  <si>
    <t>danformayor@hotmail.ca</t>
  </si>
  <si>
    <t>647-763-0875</t>
  </si>
  <si>
    <t>Don't know about protected bike lanes but I'am for more bike lanes.</t>
  </si>
  <si>
    <t>Don't know about all protected bike lanes.</t>
  </si>
  <si>
    <t>Free for wheelchairs.</t>
  </si>
  <si>
    <t>No privatizing on TTC.</t>
  </si>
  <si>
    <t>erelsaromao@gmail.com</t>
  </si>
  <si>
    <t>Yes specially in school zones or well trafficked pedestrian zones</t>
  </si>
  <si>
    <t>ttistvan@yahoo.ca</t>
  </si>
  <si>
    <t>416-760-4971</t>
  </si>
  <si>
    <t>For ever</t>
  </si>
  <si>
    <t>TTC need good leadership,not privatization</t>
  </si>
  <si>
    <t>turnbull2021@gmail.com</t>
  </si>
  <si>
    <t>In general, yes, though it probably needs to be addressed on a case by case basis.</t>
  </si>
  <si>
    <t>Again, in general, yes, but I'd want to look at who is impacted.</t>
  </si>
  <si>
    <t>While I am hesitant to spend taxpayers' money, it would lift the liability from the homeowner that abuts.  I'd be interested to try a privatized mode.</t>
  </si>
  <si>
    <t>Absolutely.</t>
  </si>
  <si>
    <t>At first blush, no, I'd want to see a plan and projected costs before I'd commit to a yes on that matter.</t>
  </si>
  <si>
    <t>Given that you're talking about bicycle corrals, I'd support that.  One displaced car could park 20 bikes.</t>
  </si>
  <si>
    <t>It strikes me as a good idea, but again, I'd want to see a plan and projected costs.</t>
  </si>
  <si>
    <t>Given that it was soundly reasoned, I'd support it.  All users should have their mode of transport respected.</t>
  </si>
  <si>
    <t>Yes.  We've reached the tipping point of how much out of pocket money can be extracted before ridership decreases, negating the benefit of higher fares.  I'd also like to try a pilot program, when on a given day, riders received a full day's usage for a given rate.  It may seem counter-intuitive, but ridership might increase for that day, actually increasing revenue, and allowing those poorest to get to all their errands.</t>
  </si>
  <si>
    <t>No doubt.  I think that could come from improved efficiencies.</t>
  </si>
  <si>
    <t>See my comment on fare freeze.</t>
  </si>
  <si>
    <t>No, I'd want to hear out any proposals.  If it could improve efficiency or lower costs, I would consider all options.</t>
  </si>
  <si>
    <t>raj_best@hotmail.com</t>
  </si>
  <si>
    <t>416-721-8687</t>
  </si>
  <si>
    <t>Yes I support enabling neighbourhoods to establish "slow zones" on residential roads because I believe that it would cause less accidents.</t>
  </si>
  <si>
    <t>Yes because that way more people can make their ways faster to their destination.</t>
  </si>
  <si>
    <t>david@soknacki2014.com</t>
  </si>
  <si>
    <t>647.797.3546</t>
  </si>
  <si>
    <t>Note that this step will only be possible if we also remove onstreet parking. Notably, I’m the only candidate to have promised to do so on major thoroughfares. Since I’ve made that announcement, I’ve made it clear that some of the space cleared could be used for bike lanes and some for through-traffic, but there may be streets or strips where pedestrian traffic can be expanded as well.</t>
  </si>
  <si>
    <t>I support doing this on a community (e.g. Etobicoke, Toronto, North York, Scarborough) basis through differential taxes for differential services, as outlined in my plan to reform city governance.</t>
  </si>
  <si>
    <t>Yes, and as I’ve proposed doing so by doubling the bike lane budget from 20015-2018 inclusive, rather than by simply finding room in the existing budget, I believe I am the only candidate who has actually made this commitment credibly to date.</t>
  </si>
  <si>
    <t>I haven’t yet committed to a specific target, but I have made it clear in my bike plan that more parking is urgently needed, especially near condos for those without parking on the outbound leg of their commute.</t>
  </si>
  <si>
    <t>In my cycling plan, I made it clear that I would prioritize commuter cycling over recreational cycling for the 2015-2018 term, so, yes.</t>
  </si>
  <si>
    <t>No, since I can’t be 100% certain of financial conditions without greater access to civic financial data. However, I am committing to offer discounted fare plans on the Presto platform to incent regular ridership, to pilot time-of-use discounts to encourage earlier commutes and reduce congestion, and I’ve pledged to avoid the previous administration’s politically cynical habit of pushing fare increases primarily on Metropass users to keep the headline cash fare low. Taken together, this will mean that some riders will see low fare increases or even decreases under almost any scenario.</t>
  </si>
  <si>
    <t>My budget plan will prioritize shifting additional funding to expand TTC services wherever possible. Whether this achieves improved service levels depends on whether we can ensure that increased funding goes to increased service, as opposed to simply paying more for the same service by increasing TTC employee salaries without commensurate improvements in productivity.</t>
  </si>
  <si>
    <t>As noted in #1, I support the creation of several more innovative fare plans using Metro, and believe the previous administration made a terrible mistake by proceeding with Presto without adopting pricing strategies to use this new technology. With this in mind, I would state that a fare reduction for those in financial needs is certainly possible as one of those fare plans, although I hadn’t yet specifically committed to do so and students, regular riders and persons with disabilities fall into the three categories I’ve spoken of as priority targets for fare relief to date (in no particular order).</t>
  </si>
  <si>
    <t>“Privatize” is a loaded word these days, especially when the ATU is using it to describe public-private partnerships that wouldn’t necessary result in the public experiencing any change in who serves them or who operates transit on a particular corridor.    In general, I support the use of managed competition for many services, which readers and voters can take to meant that I support a constant effort by central agencies and City Council to compare the costs, risks and service models of public operations against private or non-profit operators. Doing so forces the public sector to innovate, and leaves Council with the option to turn to outside service providers if long-term benefits from doing so are clear. This does not mean that I support contracting out as a magic wand; for example, I would keep some portion of the city’s garbage collection under public operation in under almost any circumstances.     With respect to public-private partnerships, I support the P3 model, but I also acknowledge the model’s flaws, and so I have specified in a Board of Trade speech that I would work with stakeholders to develop Toronto’s expertise in alternative bid models (like design-build-finance models) to achieve the benefits of P3s without the flaws, costs or risks that can come with the model.    However, both of these points are statements of principle, not plans. My priority, as I will outline in my platform, is to expand TTC service and improve TTC management, and to finance these improvements conventionally and directly with funding through the tax-supported operating budget. I am also the only candidate who clearly supports the use of dedicated taxes to ensure adequate public funding for transit capital expansion.</t>
  </si>
  <si>
    <t>nick@nickdominelli.ca</t>
  </si>
  <si>
    <t>416-9009226</t>
  </si>
  <si>
    <t>I support "slow zones".  Community Safety Zones are already working and this is a natural progression.</t>
  </si>
  <si>
    <t>Of course the necessary studies on a case by case basis, with the necessary local community consultation should take place.</t>
  </si>
  <si>
    <t>I have 2 young children, age 11 and 9. I believe safety has to be the highest priority.</t>
  </si>
  <si>
    <t>Yes in principle. The necessary studies on a case by case basis, with the necessary local community consultation should take place.</t>
  </si>
  <si>
    <t>I'm not sure. I would require more technical information, including the experience thus far on the existing parking corrals.</t>
  </si>
  <si>
    <t>Yes in principle. I would require the necessary technical studies and community consultation of communities directly affected.</t>
  </si>
  <si>
    <t>Yes in principle. I need to know the trade-offs necessary to achieve this.</t>
  </si>
  <si>
    <t>I believe that should be accomplished through other programs. Eg. Ontario works, social assistance, etc.</t>
  </si>
  <si>
    <t>info@niranjan.ca</t>
  </si>
  <si>
    <t>613 862 4914  (cell)</t>
  </si>
  <si>
    <t>votemckelvie@rogers.com</t>
  </si>
  <si>
    <t>416-931-0960</t>
  </si>
  <si>
    <t>pam.mcconnell.2014@gmail.com</t>
  </si>
  <si>
    <t>999-999-9999</t>
  </si>
  <si>
    <t>I have always been responsive to residents' needs for rational speed limits in our neighbourhoods.  Even outside of neighbourhood street, I worked to reduce speeds on the Gerrard bridge and the exit off the DVP at Richmond, to ensure that pedestrians are safe and to create a calmer environment.</t>
  </si>
  <si>
    <t>I have been working on numerous projects to imprve the pedestrian realm in the downtown.  One example is to improve the access to the lake through promenades that offer attractive streetscaping, widened sidewalks, improved lighting, planting beds, seating, and removing turning channels.</t>
  </si>
  <si>
    <t>Sidewalks in our downtown residential neighbourhoods are very heavily used, and they should be cleared accordingly.  The inconsistent clearance creates a hazard for seniors and those with mobility challenges.</t>
  </si>
  <si>
    <t>I am always committed to work with parents and local schools to improve the walkability and safety for students.</t>
  </si>
  <si>
    <t>I have always been an enthusiastic supporter of separated bike lanes, and I am very proud of the Wellesley and Sherbourne lanes installed during this term, and very disappointed in the removal of the Jarvis lanes.</t>
  </si>
  <si>
    <t>With the continued increase of bike use across the city, on-street corrals are an important piece of infrastructure.</t>
  </si>
  <si>
    <t>I believe that we can work with our suburban councillors and residents to ensure that the bike network suits everyone's needs.</t>
  </si>
  <si>
    <t>The amount paid at the fare box is disproportionate, and it doesn't reflect the benefit that transit has for everyone.  However, the provincial government needs to resume picking up a share of the operating funding, as this is a piece of social infrastructure that should not be entirely borne by the property tax base.</t>
  </si>
  <si>
    <t>But I am concerned about the stigma associated with income testing.  I would want this to be administered in a sensitive way through our social services.</t>
  </si>
  <si>
    <t>Privatization would lead to the reduction or elimination of less profitable routes and a profit-driven mandate that does not serve the transit needs of our city.</t>
  </si>
  <si>
    <t>mayor@mikegallay.com</t>
  </si>
  <si>
    <t>416.551.7755</t>
  </si>
  <si>
    <t>If peer-reviewed studies show "slow zones" to be effective at increasing safety and not significantly restricting traffic flow I would support the measures where the community demanded it or would benefit from its implementation. I would need to be provided with analysis from experts before I made a significant commitment one way or the other as other measures (ie. roundabouts, intersection realignment, speed bumps, speed limits in general etc.) have been shown to have various levels of efficacy so I would want to fully understand the pros and cons, hopefully supported by a degree of transit expert analysis.</t>
  </si>
  <si>
    <t>I not only support the widening of well-used sidewalks for pedestrian safety and comfort, but I support it in combination with a number of companion approaches including dedicated bike lanes and pedestrian railings, among others. I firmly believe a walkable city is not only a more enjoyable city for its citizens and visitors, but encourages good health.</t>
  </si>
  <si>
    <t>This is a specific budget line item that won't elicit a direct yes or no answer from me. I would have to understand better the current dearth -- should there be one -- of snow clearing and what the repercussions would be from any fiscal reallocation, particularly of a ten million dollar amount. Generally, I support the city providing thorough snow clearing, particularly during medium to high levels of wintry precipitation, but in this arena I likely have more pressing concerns over the city's sometimes overuse of corrosive salt, and would like to see a debate with regard to the use of sand or other traction-making materials used in many other cities of similar climates.</t>
  </si>
  <si>
    <t>Certainly. "School Travel Plans" has been capitalized so I am presuming there is a particular set of implementations desired, to which I am unfamiliar, so that would be the one caveat to my lending full support. I will not give my full support to any issue I haven't been properly briefed upon. That said, I can't imagine a scenario where I wouldn't to some degree promote "the safety and integrity of school walking routes" unless the recommendations were massively restrictive to the community at large.</t>
  </si>
  <si>
    <t>I am a vocal and consistent supporter of significantly increasing Toronto's network of bike lanes and boulevards, though I contend that kilometre goals alone (or decontextualized) are insufficient metrics for improvement. I would rather see a focus put on establishing several dedicated bike lines spanning entire north/south and east/west main streets which grid the city for widespread bicycle access. If every spot in the city is essentially a few minutes at most from a bicycle lane network I feel that's a much more effective push than the bicycle-markings-on-every-street which many have lobbied for, and is somewhat unrealistic (certainly in any timely fashion) and often unsafe.</t>
  </si>
  <si>
    <t>Absolutely. Again, round figures like "100" are less important to me than optimizing coverage of this utility, so whether the number is more accurately 55 or 143, I support cycling being encouraged, and the rights of cyclists being supported and protected within the framework of a diverse urban environment.</t>
  </si>
  <si>
    <t>Many political leaders of recent years have propelled a negative stereotype of cyclists and a reactionary defiance towards cycling in Toronto. Adding an air of diplomacy to the ever-dividing lines of those who drive versus those who transit versus those who cycle or walk is crucial. As someone who falls into all three categories, I have witnessed an increased anger and lack of regard drivers have towards cyclists, and often the reverse is true as well. This is generated from a dehumanizing escalation of "the war on the bike". Having major transit hubs from North York, Scarborough and Etobicoke lead into protected lanes would not only be fantastic for encouraging and enabling cyclists, but from allowing these non-downtown communities to reap the benefits of bicycle lanes to which they often feel removed from, and to curb some of the acrimony in this debate.</t>
  </si>
  <si>
    <t>It is possible that I would support this policy but I am unfamiliar with its details by name, so I cannot at this point state yes or no (I do wish you had included the option in this survey of a "maybe" or "other" selection — not everything need be black or white).</t>
  </si>
  <si>
    <t>What if the social or fiscal climate changes dramatically? What if we can find a way to create a fare reduction? What if gas prices double? It's counter-intuitive to a massive, ever-changing city like Toronto to guarantee this type of fiscal policy. Nobody wants to see fares rise and I would certainly do everything reasonable to not raise fares, but this type of promise only fuels angry rhetoric and doesn't build solutions good for the safety net and the community in general.</t>
  </si>
  <si>
    <t>It's perhaps an overly general question, but certainly, as both a candidate and (more importantly) as a rider, I would like to see TTC service improve whenever and wherever possible.</t>
  </si>
  <si>
    <t>I am committed to a social safety net which is truly secure. If fare reduction assists in that direction, I will work to help make it a reality.</t>
  </si>
  <si>
    <t>I have no interest in seeing TTC operations turned over to private hands. That said, to say blankly that I would not even consider privatization options is derelict of the job of representing the best interests of Torontonians. Typically, I do not support privatization of these types of public assets (ie. Toronto Hydro or Highway 407) but perhaps there exist international examples of private options where the public retains control and flexibility while efficiency is improved and costs are lowered. I wouldn't close myself off to any thoughtful proposal which could improve the standard of living for all Torontonians.</t>
  </si>
  <si>
    <t>jamespasternak21@gmail.com</t>
  </si>
  <si>
    <t>416-398-8257</t>
  </si>
  <si>
    <t>Traffic density and congestion is perhaps the gravest challenge facing Torontonians.  As the frustration grows, more and more drivers are cutting through neighbourhods as a short cut.  Provided the city warrants are reached and the neighbourhooda in question are in agrement, I would support "slow zones" or a version there of.</t>
  </si>
  <si>
    <t>This is something to consider on a case by case basis.  It is important to remember that the widening of sidewalks and the narrowing of the street, affects the ability for stores and businesses to receive and ship goods.   The free flow of goods could be affected.  It could also impede emergency vehicles, snow removal and Wheel Trans vehicles.  Any such widening should be done with full consultation with the local businesses, residents and Business Improvement Areas.</t>
  </si>
  <si>
    <t>One of the great challenges we face today around the 550 public schools, the 100 or so separate schools and dozens of other private schools is the morning and afternoon drop off and pick up.  Students are far more likely to be driven to school today than a generation ago. However, if parents are given an alternative that is safe and supervised I believe it will get the support it needs. School zones need better signage, lower speed limits, higher fines etc.  At the same time, walking, biking and car pooling are realistic alternatives to reduce traffic density and collisions.  The TDSB spends $2.5 million on tickets for its students.  Maybe that program should be expanded.</t>
  </si>
  <si>
    <t>amarkaurc@gmail.com</t>
  </si>
  <si>
    <t>416-856-9587</t>
  </si>
  <si>
    <t>Neighbourhoods should have the ability to decide if they would like the speed limit on their residential street to be slower for safety reasons. The process for how to establish these “slow zones” should be made clear to all residents and a process for reviewing and potentially increasing the speed back (eg to 40km/hr) should also be made clear, as neighbourhood demographics and needs may change over time.</t>
  </si>
  <si>
    <t>There are certainly areas of downtown Toronto where pedestrian traffic is overwhelming traffic and in these areas where the safety of pedestrians is being compromised and where there is enough space to widen the sidewalk without significantly impacting the flow of traffic across the downtown (eg if there are alternate routes that cars/bikes can take, if studies show that pedestrian counts vs. vehicle counts warrant expansion of sidewalks to move the most people most efficiently).    More importantly for areas outside of downtown is to consider modal mixes in areas that are gentrifying and becoming more dense with a growing number of highrise and townhouse condo developments. There is a great opportunity to build it right when redevelopment occurs in places like Ward 44. It would be great to work with the planning department to create a vision for a more walkable, bikable and transit friendly Scarborough that we can grow into.</t>
  </si>
  <si>
    <t>Yes, municipal snow clearing on residential sidewalks will become increasingly important with our aging population that will be less able to clear their own walks and will have less ability to travel on uncleared walkways. This is something that residents will have to pay for through property taxes.</t>
  </si>
  <si>
    <t>Yes, children need to be able to travel safely to and from school. If there is anything the City can do to support such initiatives working in collaboration with the school board, we certainly should.</t>
  </si>
  <si>
    <t>These would probably not be necessary or appropriate in Ward 44. However, I would support more bike parking in my ward.</t>
  </si>
  <si>
    <t>clayton.jones@mail.utoronto.ca</t>
  </si>
  <si>
    <t>647-979-5867</t>
  </si>
  <si>
    <t>Yes, I support “slow zone” in residential roads. With the increase of children and elderly citizens in Toronto we need to enforce this through awareness of slow zones. In conjunction with other roads signs, we need to allow motorist awareness to avoid and/or be aware of routes with slower rates prior to entering the roadways in order to reinforce the importance of pedestrian safety.</t>
  </si>
  <si>
    <t>Yes, I agree with widening “certain” high volume/activity sidewalks downtown in the core of Toronto. It will increase pedestrian flow and reduce walking congestion. As a person who walks downtown Toronto frequently, I’ve witnessed people pushed over, bumped into the road ways, and even hit by a motor vehicle. High volume sidewalks become a risk for pedestrians and even higher risk for the elderly in the city. Walkways would have to be surveyed under and meet a certain criteria to be considered to be adopted as a widened walk way.</t>
  </si>
  <si>
    <t>No, as part of a healthy Toronto we as Torontonians must do our part to contribute to improving city conditions. The dependency cannot all be on the city as we need to be able to bridge the gaps and fill the voids as an intertwined Toronto. Working together with city services and tax payer’s dollars to benefit and increase efficiency. A suggestion would be to consider allocated funds to the aging and disabled of Toronto, with snow assistance programs for people incapable under guidelines to clear walk ways.</t>
  </si>
  <si>
    <t>Yes, as a councillor working alongside other services such as: the educational, transit/transportation, and environmental boards of Toronto, it will only be beneficial to all in the city of Toronto. Unifying and bringing awareness of concerns will only make for life betterment and safety of our children in school zones and school walking routes. “Slow zone” guidelines with further road signs such as, solar powered standard radar speed signs in certain high volume speed zones will help assist school travel plans.</t>
  </si>
  <si>
    <t>Yes, I support the construction of adding a minimum Grid of 100 km of protected bike lanes on main streets and 100 km of bicycle boulevards on residential streets across Toronto by 2018. The bicycle boulevard on residential streets is a beautiful project, as expanding the cycling paths offer Torontonians more to discover in the local communities. The protected bike lanes on main streets have a lot of issues due to original city planning/infrastructure. Many roads downtown Toronto are very narrow, creating issues since widening of roads and sidewalks are priority, but having a lack of space to resolve the issue. Altering main roads for designated north/south and east/west one way bike paths would be ideal and offer the city the options to develop these protected bike lanes on main roads.</t>
  </si>
  <si>
    <t>No, I do not support the construction of on street corrals. I feel it’s a poor solution for parking bicycles and will occupy much needed roadways for protected bike lanes and widening of sidewalks.</t>
  </si>
  <si>
    <t>Yes, I support the connection of protected bike lanes to transit hubs as part of their commute to help reduce roadway congestion and environmental pollution. This will offer alternative ways for Torontonians to commute and also enjoy and discover our Toronto.</t>
  </si>
  <si>
    <t>Yes, I support the inclusion of a Complete Streets policy into Toronto’s new Official Plan as part of the current Five Year Official Plan Review. It ensures that the entire network is consistently designed and operated for all road users including: cyclists and pedestrians of all ages and abilities. These policies create a more unified Toronto, while increasing efficiency in the long term helping industrial growth in our city and opportunities for Torontonians.</t>
  </si>
  <si>
    <t>Yes, I agree to fare freeze for the next four years. I believe our system has reached a ceiling for fare cost considering, other cities around North America, cost for transportation is far cheaper and transit infrastructure is far more developed.</t>
  </si>
  <si>
    <t>Yes, I agree to improve service levels every year beyond increasing ridership. The transit system is operating and providing Toronto with amazing levels of service. To continue the growth of the rapidly growing industrial and economical city of Toronto, we must also hand in hand increase our services we offer for Torontonians. Service improvements will help in many ways and also continue to lower our carbon footprint in the environment.</t>
  </si>
  <si>
    <t>Yes, I will provide fare reduction for those in financial need. A subsided program for those in financial need would be beneficial to the Toronto transit system and increase access and availability to the disabled and those in financial need. This will increase ridership and entail create job opportunities, industrial, and economic growth for our city’s transit system.</t>
  </si>
  <si>
    <t>Yes, I will stop attempts of privatization to existing TTC operations. The challenges that the TTC face will always be here as it moves alongside this rapidly growing city. To privatize, it would only further deepen the problems and not solve the situation. TTC needs to be dealt with publicly as it’s the only way to ensure that it’s growing in a beneficial way for the city of Toronto, and not any other infrastructure or person’s pocket. This is not only for the city of tomorrow but the city of forever, our Toronto.</t>
  </si>
  <si>
    <t>janetdavisTO@gmail.com</t>
  </si>
  <si>
    <t>416 238 3251</t>
  </si>
  <si>
    <t>Reducing speed to 30K will create much safer environments for all road users</t>
  </si>
  <si>
    <t>I support this when roads are being re-constructed and the right of way can be widened to accommodate it. Sometimes there are difficult choices we must balance with the desire to widen sidewalks,  such as street furniture, road width to accommodate cycling and parking for local business and patios and market displays.</t>
  </si>
  <si>
    <t>I don't believe it needs to cost this much.  I believe we should develop different criteria for mechanical clearing and do it cheaper using appropriate machines on many more streets.</t>
  </si>
  <si>
    <t>Happy to support this... and do.</t>
  </si>
  <si>
    <t>Not sure the 2018 timeline is realistic though.</t>
  </si>
  <si>
    <t>in strategic locations.</t>
  </si>
  <si>
    <t>We are already doing this.</t>
  </si>
  <si>
    <t>I would love to freeze fares, but I'm nsot prepared to take this position at this time.  I understand that we've seen increases over the past several years that are making transit too expensive for many residents.   TTC needs long term solutions to inadequate operating subsidies.  This needs to include a range of solutions that involves Metrolinx and the provincial government.</t>
  </si>
  <si>
    <t>I agree we need service improvements, including addressing the loading standards. Again, we need ongoing operating subsidies that will allow the TTC to expand and improve existing services.</t>
  </si>
  <si>
    <t>But I support keeping TTC universally affordable as a primary focus.  I would want to see the analysis of the cost of administration to determine eligibility and administer fare subsidies.  I know other municipalities do this and want to understand their experience and costs.</t>
  </si>
  <si>
    <t>Absolutely, I am very opposed to the Alternative Procurement and Financing Models that include private build, finance, operation and maintenance.  We need to be vigilent that TTC maintains control and the public interest is protected.</t>
  </si>
  <si>
    <t>info@oliviachow.ca</t>
  </si>
  <si>
    <t>437 888 1275</t>
  </si>
  <si>
    <t>Yes. Olivia’s Target Zero pedestrian safety plan enables neighbourhoods to choose to become “slow zones” and lower speed limits on their residential roads. She is the only candidate (as of June 27) to release a plan for better pedestrian safety which you can see at oliviachow.ca/transit</t>
  </si>
  <si>
    <t>Olivia has a long record of working for pedestrians, including supporting pedestrian-only days in Kensington Market. If the local community supports it, she would certainly consider it, but neighbourhood support is key. More broadly, she would fix 100 of the city’s most dangerous intersections for pedestrians in four years with improvements such as longer signal wait times, and better curbs, safety islands, and sidewalks. Olivia supports plans to widen sidewalks on a variety of streets, including Eglinton and the John Street Cultural Corridor. Olivia also supports creating an “Open Streets” event that gets people walking in their communities and supporting local businesses during the summer months.</t>
  </si>
  <si>
    <t>The city currently provides mechanical snow clearing for areas it can and manual snow for those in need and who request it. Olivia believes the city needs to review its snow clearing services regularly to ensure that everyone can walk down the street safely in the winter.</t>
  </si>
  <si>
    <t>Olivia believes the city should do whatever it can to ensure children are safe when they are walking to and from school, or anywhere else in their neighbourhood. Her commitment to fix 100 of our most dangerous intersections will greatly improve safety for children, as well as everyone else.</t>
  </si>
  <si>
    <t>Olivia will build 200 kilometres of separated and designated bike lanes and boulevards to deliver a safe cycling grid in four years. You can see her policy at oliviachow.ca/transit.</t>
  </si>
  <si>
    <t>Olivia is committed to increased, secure bike parking throughout the city and especially around transit hubs. Where on-street parking corrals make sense, Olivia would support them.</t>
  </si>
  <si>
    <t>Olivia’s bike plan will build 200 kilometres of new separated and designated bike lanes connect cycling commuters to local transit hubs, and provide secure parking for their bikes once they reach the hub.</t>
  </si>
  <si>
    <t>Olivia supports a “Complete Streets” policy in the Official Plan. Olivia believes that we need to make sure everyone – pedestrians, cyclists, TTC users and motorists – can use our streets safely and comfortably.</t>
  </si>
  <si>
    <t>Olivia knows that fares are too high. The TTC depends on the fare box for over 70% of its operating  costs – more than any other major North American transit system. That needs to change. Olivia   will press the province to return the taxes our city generates by providing operating support for   the TTC as it used to do. The fact is the TTC is a regional transit body given the amount of people   from outside the city who use it every day. City taxpayers should not be subsidizing them –  through the property tax base or fare box.</t>
  </si>
  <si>
    <t>The fact is, the province needs to come back to the table and provide funding to the system. Olivia is  committed to getting Queen’s Park funding back into the TTC like it was before 1998. Once the   province starts providing its fair share, then we can figure out how to make transit fares more   accessible.</t>
  </si>
  <si>
    <t>Carrollcampaign2014@gmail.com</t>
  </si>
  <si>
    <t>647-444-3113</t>
  </si>
  <si>
    <t>Councillor candidate</t>
  </si>
  <si>
    <t>Absolutely. Perhaps you would like to help me fund have UK slow zone expert Ben Hamilton-Baillie coming over here to convince Toronto Transpo staff to listen to his ideas.</t>
  </si>
  <si>
    <t>Yes but only by working with BIAs who are always in the equation at these types of areas. Help them to take a greater role in all rights of way changes in these high traffic pedestrian environments and they will shift focus to the fact that pedestrian access, not car access is the thing that requires their attention most to promote business.</t>
  </si>
  <si>
    <t>It's the biggest bang for your buck for impact on accessibility issues. Consider this $10 mil against the $10 or $15 mil it takes to retrofit one community centre to meet accessibility requirements.</t>
  </si>
  <si>
    <t>Yes, I always work closely with my Trustee if he includes me on initiatives. I even take pains to include my schools in community benefits from development in the Ward.</t>
  </si>
  <si>
    <t>Dream big.</t>
  </si>
  <si>
    <t>?</t>
  </si>
  <si>
    <t>This type of commuting is starting in my ward, north of the 401 even without the infrastructure in place.</t>
  </si>
  <si>
    <t>In that an Official Plan is a vision document, yes, but we have a long way to go to get to where residents and all Councillors know what that means.</t>
  </si>
  <si>
    <t>I honestly can't commit to something like that. We have a lot of work to do in the new term of office to understand just how much damage has been done to the conventional operations and what the impact of opening a new subway line will be. I don't do freeze-planning. It flies in the face of the principal of ability to respond nimbly to changing economies.</t>
  </si>
  <si>
    <t>Yes, this I honestly need to commit to. But I can't believe you asked a freeze question just before you asked this question.</t>
  </si>
  <si>
    <t>Yes, I really would like to do this. Again, I can't believe you asked the freeze question if you were planning to ask this one.</t>
  </si>
  <si>
    <t>But we need to find financial source!</t>
  </si>
  <si>
    <t>Especially since my bike was stolen from in front of city hall last year!!</t>
  </si>
  <si>
    <t>No Brainer!</t>
  </si>
  <si>
    <t>ptspence@gmail.com</t>
  </si>
  <si>
    <t>416.419.5075</t>
  </si>
  <si>
    <t>There is no point having a maximum speed if it is not enforced. I'm in favour of enforcing the existing speed laws we currently have in place.</t>
  </si>
  <si>
    <t>this would require a tax increase .</t>
  </si>
  <si>
    <t>not on main roadways, secondary roads only.</t>
  </si>
  <si>
    <t>provided it is NOT on heavy traffic routes.</t>
  </si>
  <si>
    <t>sarah@sarahthomson.ca</t>
  </si>
  <si>
    <t>647-361-8380</t>
  </si>
  <si>
    <t>Candidate for Mayor</t>
  </si>
  <si>
    <t>all</t>
  </si>
  <si>
    <t>YEs - slow zones on residential roads allow the safety of cyclists and pedestrians</t>
  </si>
  <si>
    <t>Yes - we have to make Toronto and liveable walkable city</t>
  </si>
  <si>
    <t>Yes - with an ageing demographic we have to adapt city services to accommodate the change. It is a service that Toronto needs and wants</t>
  </si>
  <si>
    <t>Yes  - with two young children I may be biased. But I want to make sure that all school walking routes are safe for my children and every child.</t>
  </si>
  <si>
    <t>My Bike City plan to build 1000 kms of bike boulevards on residential streets, and 42 kms of new physically separated bike lanes. For full plan see http://www.sarahthomson.ca/sarah-thomson-will-make-toronto-a-world-class-cycling-city/</t>
  </si>
  <si>
    <t>I support creating 100 new on street Bike parking corrals across Toronto</t>
  </si>
  <si>
    <t>Yes we must create a safe network of protected bike lanes and connect all modes of transit together.</t>
  </si>
  <si>
    <t>A strong vision for Toronto must include a Complete Streets policy as part of our planning process</t>
  </si>
  <si>
    <t>We can use Tolls on the 905 to build the Yonge Street Relief Line which will attract more riders., but we also need to plan our city to increase density along all out transit corridors. My vision includes a city where the majority of residents use public transit and as volumes grow the fare should reduce.</t>
  </si>
  <si>
    <t>To attract new riders we must have efficient reliable service for all riders.</t>
  </si>
  <si>
    <t>Yes - There is a growing gap between rich and poor in Toronto and my administration will work to shrink that gap. Transit fare reduction for those in need is a key part of levelling the playing field and giving opportunity to those in financial need.</t>
  </si>
  <si>
    <t>Yes -- the TTC is one of the most efficient transit systems in North America. I am against privatizing  services that our city relies on and transit is a vital component of our day to day lives.</t>
  </si>
  <si>
    <t>daryl@darylCHRISTOFF.ca</t>
  </si>
  <si>
    <t>councillor candidate for WARD20</t>
  </si>
  <si>
    <t>Absolutely. I have 3 young children and I see reckless behaviour regarding trucks that cut through residential neighbourhoods to save time. This needs to change. Safety is important and reducing the speed limits in residential areas was suggested by Toronto Medical Officer of Health David McKeown. This was laughed at by Mayor Rob Ford and he told him that he should not get involved.  It is his job to suggest from a well researched approach that reducing speeds , save lives...Clearly the Toronto Medical Officer of Health is Right in his statement.</t>
  </si>
  <si>
    <t>Absolutely. The intensification of my Ward 20 has already created the residents to be spilling over because of the narrowness. This problem will only get worse. Pedestrians are my first priority in my Ward 20. They deserve to have the ability of safe and efficient walkways.</t>
  </si>
  <si>
    <t>Depending on all the lawsuits that the City of Toronto faces every year regarding sidewalk issues, it might be more practical to explore this service to all residents of Toronto.*WARD20</t>
  </si>
  <si>
    <t>Very much so... I think we need to have a better partnership regarding our school boards. Walking initiatives are important in reducing obesity in our children. Walking in groups promote a strengthening of peer relationships that are so important in children. I also would like a discussion regarding our green space in which TDSB what to privatize in schoolyards. This can not be a good thing. When Chris Bolton states that it's not the responsibility of the Education System  to provide green space , then he needs to go back to school. It's so vital to community and the well being of our Society. If children were only to go into a concrete environment for learning , what are we offering them in that environment?? Education takes on many components while in a school environment. Walking and the interactions socially by precipitate healthy living.</t>
  </si>
  <si>
    <t>On streets that  "safety" is ensured for the cyclist.</t>
  </si>
  <si>
    <t>Absolutely.Widening streets would easily accommodate these new corrals without interfering with Pedestrians, strollers, &amp;wheel chairs...</t>
  </si>
  <si>
    <t>Depending on the routes and  the well researched approach to these areas.Yes.</t>
  </si>
  <si>
    <t>Language and Intent, Users  &amp;Modes,Applies to All Projects,Exceptions,Encourages Connectivity,Jurisdictions,Design Criteria,Community Context,Performance Measures,Implementation Plan.  10 Elements of Comprehensive of Complete Streets Policy. I   Agree with this direction .</t>
  </si>
  <si>
    <t>I "can not agree to something" that I and not well informed at the moment regarding the Financial state of the TTC. I do however think we must be reasonable when and if we increase fares. There needs to be improvements , better service and customer appreciation for there to substantiate fare increases.</t>
  </si>
  <si>
    <t>Absolutely. It's a must. People exact this to be the direction. If not,  it will deteriorate  as a whole.</t>
  </si>
  <si>
    <t>If the proposal was sound and protecting  Ward20 residents and there were agreed stipulations about fare increases and services.   We must ensure the Best for our Residents. If a private company thinks they might be able to create and invest for a better service and experience ,yes I think it deserves a careful approach.</t>
  </si>
  <si>
    <t>george20101@live.ca</t>
  </si>
  <si>
    <t>It is very important for the city residents and children to be safe in there neighbourhood . Also the slower the car goes the shorter distances it need to to a complete stop. It will also be great for the neighbourhoods that have school is there areas.The safety of the children and people are very important.</t>
  </si>
  <si>
    <t>Maybe a study should be done to see if widening of sidewalks downtown with high pedestrian activity would be good. Only because of the widening of the sidewalk would conguest the traffic.</t>
  </si>
  <si>
    <t>Not at the cost of 10million dollars. I think that if we could cut down the cost of this would be ideal. I do feel that helping out the people that need it the most would be a great benefit.</t>
  </si>
  <si>
    <t>Yes I support the walking route for the childrens in the neibourhood as the go on trips. Knowing there neibourhood and surrounding would be a great benefit for the children.</t>
  </si>
  <si>
    <t>This would be a great idea to protect the people how ride their bikes to work and for recreation.Making the grid of 100km of protected bike lanes would protect the bikes from cars and having any tyes of accidents.</t>
  </si>
  <si>
    <t>Yes this would help more people who like to ride get around better and faster.As well by using transit to get around with there bikes.</t>
  </si>
  <si>
    <t>It would be great plan because everyone would benefit from it.</t>
  </si>
  <si>
    <t>This would attract more people to ride the transit and not use there cars to get around. Also would help with congestion of the downtown areas.</t>
  </si>
  <si>
    <t>Yes to inprove service levels every year but also try and increase ridership.</t>
  </si>
  <si>
    <t>Yes so they can travel to work and back. So they could have a reguler routing so the can improve there finacial situation.</t>
  </si>
  <si>
    <t>I think it would be the best thing for the city to have control over TTC situations.</t>
  </si>
  <si>
    <t>keegan18@gmail.com</t>
  </si>
  <si>
    <t>416-817-2814</t>
  </si>
  <si>
    <t>As gridlock throughout the City of Toronto continues to get worse, drivers are going to use  alternative residential routes to get around stand-still traffic on major roads. Drivers in a rush   end up travelling at higher speeds on residential neighborhoods, posing a danger to everyone. By   establishing "slow zones" and enforcing them often, we can send a message to drivers that we are   serious about keeping our roads safe for everyone.   The City of Toronto also needs to be pro-active in assessing the need for slow zones on every residential road within the next 4-8 years. I would support reducing the speed limit on every residential road and leaving it to neighborhoods to request higher limits if they so choose.</t>
  </si>
  <si>
    <t>I’d like to see the permanent widening of sidewalks throughout the downtown core.and an expansion of the PATH system to accommodate the new developments and the gentrification of the surrounding neighborhoods.     The core is already an undesirable place to drive. It's a reality that is not going to improve over time. We should learn from cities with similar experiences from around the world and accept walking, cycling and public transit as the primary mode of transportation in the downtown core. It is the City of Toronto's responsibility to ensure that drivers have affordable and accessible options for transportation once they reach the downtown core. They should be encouraged to park their vehicles and walk, ride or take the transit the rest of the way.</t>
  </si>
  <si>
    <t>We can find the funds in the existing City Budget to provide this basic level of service throughout the city. I would also ask the City to reserve at least 30% of the jobs for youth in Toronto between the ages of 13-24.</t>
  </si>
  <si>
    <t>I support Mayoral Candidate Olivia Chow’s plan to build 200 km of protected bike lanes by 2018.</t>
  </si>
  <si>
    <t>Local businesses will benefit from additional on-street parking corrals across the Toronto. Some Beautiful City initiatives resulted in businesses losing on-street parking spaces for their clients. Although the intent of Beautiful City initiatives were positive, we need to address its impact on businesses and drivers by acting now. 100 new on-street parking corrals would be a good start.</t>
  </si>
  <si>
    <t>Cycling in York West can be a very scary experience for cyclists and drivers. It is a long ride along Jane Street for residents living north of the 401. My hope is that the expansion of the protected bike lane grid will reach York West residents within the next 4 years. I'm convinced that drivers will notice that protected lanes actually improve their experience travelling along-side bikes.</t>
  </si>
  <si>
    <t>I think the elements of a Complete Streets policy provide residents with a mechanism to design streets that work for everyone, not just motorists. We can take a more holistic approach to city building that doesn't result in never-ending construction on our roads.</t>
  </si>
  <si>
    <t>I would not stand in the way of a 4 year TTC fare freeze but as Councillor I will be fighting for a 10% reduction in fares over the next 4 years, by reinstating the vehicle registration fee and dedicating the revenue to transit. We need to take the burden of the TTC's operating costs off of the shoulders of transit riders now.</t>
  </si>
  <si>
    <t>I agree with improving services levels and making transit a more convenient experience for riders. We need to attract ridership and adapt to the patterns of riders as the system continues to grow. That includes making key investments in transit hubs to connect Toronto to the cities in the GTA and expanding dedicated lanes to reduce transit wait times.</t>
  </si>
  <si>
    <t>We need to explore creative ways to ensure that transit is never a barrier for any resident in this city.</t>
  </si>
  <si>
    <t>We have enough real-life examples from around the world that proves the privatization of transit or any public service doesn't work in the long-run. We end up seeing a reduction in the quality of the service and an increase in the cost.</t>
  </si>
  <si>
    <t>liz</t>
  </si>
  <si>
    <t>west</t>
  </si>
  <si>
    <t>During rush hours the TTC is at capacity.  In addition to fare reduction for those in financial need, I believe that a discount pass used during off-peak hours could alleviate some of that congestion and make our mass transit more affordable to our seniors and the under-employed.</t>
  </si>
  <si>
    <t>electmichaellaxer@outlook.com</t>
  </si>
  <si>
    <t>416-251-5576</t>
  </si>
  <si>
    <t>I believe in a fare freeze and that the city should work towards the goal of Free Public Transit on all routes.</t>
  </si>
  <si>
    <t>I believe that, as has been done in Tallinn, Estonia and other cities globally, transit should ultimately be free for all on all routes.</t>
  </si>
  <si>
    <t>stsaiward20campaign@yahoo.ca</t>
  </si>
  <si>
    <t>647-720-5810</t>
  </si>
  <si>
    <t>It is important for neighbourhoods to provide input about establishing “slow zones.”  Councillors should work in consultation with interested groups, associations and residents.  Currently, it is 20 km/hr in public parks such as the Exhibition Place and High Park and it is 30 km/hr on streets with traffic calming such as speed bumps.  It is 40 km/hr on local streets beside schools and parks and in neighbourhood communities.  I believe that if the primary concern is to ensure safety then there must be community input.  Safety can also be increased by enforcement.  Enforcement may be a deterrent for drivers to break the law.  Drivers need obey the law and drive with caution especially near schools and neighbourhood parks.  There is a report that suggests that by reducing the speed limit by 10 km/hr then it would “reduce the severity of injuries to pedestrians and cyclists.”(Toronto Star June 19, 2014)  I also believe everyone must all be careful to ensure safety.  Pedestrians, cyclists and drivers need to be respectful of one another.   Another question that might be asked are “fatalities and injuries” on the roads are a result of inadequate laws or is it a result of individuals disobeying the law?  Is the cause of the accident because of someone’s inept attitude?  Are more rules needed to solve the problem?   In the Toronto Star article it reported that in 2010, 20 Toronto pedestrians were killed and 2050 injured.   Society needs to weigh the need to be able to move along in the city with solving the traffic deaths and accidents.  Our quality of life is affected by what is happening in our communities and by the amount of time that is spent on the roads.  Traffic in neighbourhoods need to be reviewed to determine if "slow zones" need to be established.</t>
  </si>
  <si>
    <t>Because of the long winter months and the desire to decrease traffic congestion, I am much more in favor of widening sidewalks during the summer months and/or on weekends when there is the potential for pedestrian congestion in the cultural corridor of Yonge St.  Currently, I notice traffic congestion rather than pedestrian congestion as being a cause for concern.  Although, it is important to encourage walking while dissuading driving cars downtown, I do not want to make it more difficult to drive cars downtown by eliminating roads.  I am cautiously optimistic about permanently widening sidewalks with high pedestrians activity in downtown Toronto such as Yonge Street.  It would send a message that the city is strongly encouraging walking while dissuading driving cars downtown but it may not result in the revitalization of the cultural corridor as one may think.  My concern is that it may impede economic and business development downtown and encourage business development to go elsewhere.  High office rents, high parking fees and the fact that that the downtown core is less road friendly may all have an effect on the development of the City of Toronto.  My concern is that there are not enough good paying jobs created in the downtown area while there is increase population density.  I see more pedestrian activity in family oriented venues like the ferry docks to Centre Island then at the corner of Yonge St and Dundas St.  Oftentimes, the truth of the matter is that families want to spend time in parks instead of surrounded by concrete.</t>
  </si>
  <si>
    <t>I support the idea of extending snow clearing to all residential sidewalks in Toronto at the estimated cost of 10 million per year.  Starting 2015/2016, the City will mechanically remove snow from sidewalks on main streets in the old city that have heavy pedestrian traffic.  It is important that we remain mobile during the winter months.  I would like to ensure that our quality of life is maintained and improved for all residents.  The City’s policy is that all residents and business owners that are not provided with mechanical sidewalk snow clearing are asked to clear ice and snow from property within 12 hours of a snowfall.  The failure to do so may result in a $100 plus $25 surcharge.  Seniors and the disabled may apply for snow clearing service..</t>
  </si>
  <si>
    <t>I would definitely work with the Toronto area school board to develop and implement School Travel Plans that will improve the safety and integrity of school walking routes.  It is important to include an educational component-pedestrian and bicycle safety education; as well as emphasizing health, fitness and environmental considerations.  Our society is very much influenced by what is being promoted in education-safety, child perception of traffic, speed, driver safety information.  It is important to create inclusiveness by having teachers, parents, children and community involvement so that safety and awareness is increased.</t>
  </si>
  <si>
    <t>I support building a minimum grid of 100 km of protected bike lanes on main streets and 100 km of bicycle boulevards on residential streets across Toronto by 2018.  It would increase safety of cyclists while encouraging drivers to obey the speed limits.  It would change the way in which roads are used by having more cyclist encouraged to use the bike lanes.  City planning need the time and resources to create the bike lanes so that there is little or no disruption of services to the roads.</t>
  </si>
  <si>
    <t>There are increasing use of bicycles in the City of Toronto so that there is the demand from on-street parking corrals across Toronto especially during the summer months.  I would like to see removable corrals that are available during the summer months and some of them removed during the winter.</t>
  </si>
  <si>
    <t>It would be great to connect major transit hubs in North York, Scarborough and Etobicoke with protected bike lanes and bicycle boulevards so that Torontonians can bike to transit as part of their commute.  City Planning would need to provide the impact of such an implementation.</t>
  </si>
  <si>
    <t>I support the inclusion of a Complete Streets policy into Toronto’s new Official Plan as part of the current Five Year Official Plan Review.  It would be important that a consultation with City Planning that includes the participation of other agencies be considered.</t>
  </si>
  <si>
    <t>Ideally, I would like to see a fare freeze for 4 years.  TTC is the least subsidized compared to other transit systems in North America.  I would like to review and perhaps consult with the province for additional funding.  TTC provides a .78 cents subsidy for each rider compared to York Region’s $4.49 per rider.    I would go to extra mile to ensure fares remains reasonable to the residents of Toronto.</t>
  </si>
  <si>
    <t>I want to see service improvements to prevent overcrowding.  I want to see capital expenditures to ensure that subways are expanded as the population growth continues in Toronto. However, funding is a major impediment.  The current mayoral debate in regards to transit is about subways vs light right transit vs buses.  The argument and justification for implementation of the different modes of operation is based on cost and time.  There is no argument that Toronto needs more transit.</t>
  </si>
  <si>
    <t>It is important to provide fare reduction for those in financial need.  There are many ways to make public transportation more affordable for passengers with limited incomes.  Token allowance may be provided to have access to essential programs and services operated by the city, reducing fares for people on social assistance, allowing low income earners/seniors to ride free during off-peak hours, offering off-peak transit passes at a reduced price, lowering the age of eligibility for a senior’s Metropass from 65 to 60 and making family passes available on weekdays are all ways to make transit more affordable.  The details and the costs associated with implementing a program definitely needs to be reviewed but it would be definitely viable without additional costs.</t>
  </si>
  <si>
    <t>I think any attempts of privatizing  existing TTC operations ridiculous.  I would stop any attempts to privatize existing TTC operations.  I am rather a proponent of approaching other levels of government to fund the capital expenditures related to the operations.  Public transit needs to be affordable to its residents.</t>
  </si>
  <si>
    <t>greg@gregcomeau.com</t>
  </si>
  <si>
    <t>647-978-4734</t>
  </si>
  <si>
    <t>It should be a collaborative effort between the residents and city management, with final approval coming from council.</t>
  </si>
  <si>
    <t>As long as it does not constrict main arteries such as Spadina, which would further congest traffic in these areas.</t>
  </si>
  <si>
    <t>Residents should be responsible for maintaining their neighborhood sidewalks, unless physically unable to do so. In those cases, exceptions could be made.</t>
  </si>
  <si>
    <t>Most certainly.</t>
  </si>
  <si>
    <t>Until we solve our overall congestions issues, we cannot further restrict main arteries. However, I do agree with putting in bicycle boulevards on residential streets.</t>
  </si>
  <si>
    <t>But depending on the location.</t>
  </si>
  <si>
    <t>But depending upon the route(s).</t>
  </si>
  <si>
    <t>Not realistic.</t>
  </si>
  <si>
    <t>But with proper oversight, so abuses do not take place.</t>
  </si>
  <si>
    <t>We need to look at all options.</t>
  </si>
  <si>
    <t>jcolterman@rogers.com</t>
  </si>
  <si>
    <t>416-587-5971</t>
  </si>
  <si>
    <t>I believe that safety is very important, we need to assess the needs of each road to ensure the safest possible communities.</t>
  </si>
  <si>
    <t>There are many areas of the city that have high foot traffic volumes. In these areas it would be safer for everyone to expand the walking space</t>
  </si>
  <si>
    <t>Well I understand that the cost is a burden, I believe that the city should offer the same level of service to all areas. Snow removal creates a safety, and accessibility issue. When sidewalks are not properly cleared it forces pedestrians onto the road where they can move with greater ease. This move then puts them at greater risk of becoming stuck by a vehicle.</t>
  </si>
  <si>
    <t>There has been great success with the implementation of school travel plans in some areas. When you help the kids get to school safely the attendance improves along with the quality of education.</t>
  </si>
  <si>
    <t>In creating a safe and accessibly city we need to think of the safety of everyone. The creation of protected bike lanes protects pedestrians from bikes on the sidewalks as the cyclists feel safer and will use these lanes. It protects the cyclists from vehicle traffic and the risk of vehicles entering the bicycle lanes or opening doors. And it protects the vehicles reducing the risk of cyclists entering live lanes of traffic to avoid obstacles or other cyclists.</t>
  </si>
  <si>
    <t>As we try to improve maneuverability and health within our city the promotion of cycling is a vital part. As we increase the number of cyclists commuting to work we need to improve the infrastructure to support them. If a cyclist cannot find a secure place to store their bike they will not ride it.</t>
  </si>
  <si>
    <t>The key to improving transit and maneuverability within our city is creating a fully integrated transit system that creates an easy to use and convenient experience that is efficient.</t>
  </si>
  <si>
    <t>This plan along with plans that may be introduced by other interested parties should be used during the review to insure a full and complete understanding and implementation</t>
  </si>
  <si>
    <t>Well I would love to support a fair freeze or even reduction I do not believe that our system is currently in the position for the financial implications of this action. I do believe that we could source additional revenue streams and efficiencies that could make this a possibility in the near future.</t>
  </si>
  <si>
    <t>The level of services offered needs to be corrected. As a city we cannot continue reducing services and increasing costs we need to ensure that we offer the best services for our city and doing everything possible to reduce the costs. If we can increase the ease of use and convenience of our services the ridership will grow at a greater pace helping offset the costs.</t>
  </si>
  <si>
    <t>When we help those in our community who are experiencing financial hardship we create a stronger more productive community.</t>
  </si>
  <si>
    <t>In my research I have found that transit on a mass scale does not work when privatized. I do not support the privatization of transit in Toronto.</t>
  </si>
  <si>
    <t>paulbocking@gmail.com</t>
  </si>
  <si>
    <t>647-878-1760</t>
  </si>
  <si>
    <t>As a teacher, this issue particularly resonates with me.  For healthier children and healthier communities, we need to make it safer and more accessible for students to walk or ride their bikes to school.</t>
  </si>
  <si>
    <t>Freezing TTC fares for at least four years is a priority that I am emphasizing in my campaign. While going door to door, I find broad agreement among residents in Ward 35 that the TTC is too expensive, making it inaccessible for many. I strongly support the campaign by TTCRiders to pressure the Ontario government to restore its funding of the TTC operating budget to $700 million, bringing it back to levels prior to downloading under Mike Harris in the 90s.  With this funding we could reduce all fares by about 20% and increase operating levels (ie. bus frequency as well as improvements necessary on the Bloor-Danforth line to increase subway frequency) by 25%.</t>
  </si>
  <si>
    <t>Yes absolutely.  TTC service levels have suffered in the past four years.  We need to restore bus routes that have received cuts and make genuine new improvements along the many routes where this is needed.</t>
  </si>
  <si>
    <t>We should immediately cut fares for K-12 and post-secondary students, seniors and children. It should also be ensured that schools as well as employment and resource centres are able to provide adequate quantities of tokens for distribution to children and adults in need.</t>
  </si>
  <si>
    <t>Privatizing existing or future TTC operations would only serve the profit-driven interests of the contracting corporations.  Not only would privatization ultimately be more costly for the public due to less oversight and the need by private contractors to add a profit margin, it would also remove a key resource -transit from public oversight, placing it in the hands of a corporation whose first interest is generating returns for private investors, rather than providing the best service for all residents and users.</t>
  </si>
  <si>
    <t>jane@janefarrow.ca</t>
  </si>
  <si>
    <t>647-500-0385</t>
  </si>
  <si>
    <t>Every case has to be examined closely as there are concerns and interests to balance between public realm users, this includes leaving room on the roads for bike infrastructure, sharing the road with vehicles, loading/unloading lay-bys and of course, business owners and pedestrians. Busy sidewalks are generally a good thing, so we may want to focus our energy on promoting walkability, connectivity, accessibility and better wayfinding and signage.</t>
  </si>
  <si>
    <t>I wonder if this $ number is a bit low, and doubt we have the machinery to do it - so that's an added expense. According to my friends in Montreal where they do this it seems to take many days for the city to clear the snow and sadly, locals don't do it regardless of how bad it is - they feel exonerated from the responsibility now that they 'pay taxes' to do it. Consider also that our sidewalks are small, curb cuts many, and these machines have a very hard time negotiating small spaces and would inevitably leave large, slushy winrows at the corners.The people doing the job tend to shovel heaps of snow onto the sidewalks, which we know is terrible for our green spaces, lakes, rivers and vehicles. Toronto needs to enforce it's snow clearing bylaws by ticketing people who don't clear their snow and ice. And you know what, I still kind of like the ring of 'be nice, clear your ice' as a way to get to know your neighbours.</t>
  </si>
  <si>
    <t>More crossing guards would be a nice first step, the walking school bus is brilliant!</t>
  </si>
  <si>
    <t>To get this city moving we not only have to improve transit, but get people out of vehicles out rolling, biking, walking, jogging. Making useable, safe bike infrastructure is the most effective way to get people out on bikes. We need more bike lanes pronto.</t>
  </si>
  <si>
    <t>This sounds easier than it is. This is a very big proposal that would require a much closer examination of the financial and funding implications behind it. The TTC is struggling to keep up with ridership today within current funding levels - it's not going to get any easier by reducing what the TTC takes in at the fare box. Remember, the TTC is the most underfunded transit system in North America - and what we need to focus on is increasing service.</t>
  </si>
  <si>
    <t>Everyone knows the frustration of transit that is late, short-turns, features sardine-style crowding, and bunches. While long long term transit planning is critical, we have to get people moving faster, cheaper, sooner. That's what I hear constantly from the people of Ward 30. Let's focus on improving service levels and convenience so people have more choices in fare-payment, routes and trying out the time-based transfer system that lets people hop on and off to do errands and shopping within a set time-limit - great for local business too!</t>
  </si>
  <si>
    <t>Again, this has to be looked at very closely but I would rather examine the options I've listed above to increase service and make it more useable and convenient for all. That is, improving service levels and convenience so people have more choices in fare-payment, routes and trying out the time-based transfer system that lets people hop on and off to do errands and shopping within a set time-limit - great for local business too!</t>
  </si>
  <si>
    <t>michael@collforward16.com</t>
  </si>
  <si>
    <t>dyanoosh@dyanooshyoussefi.ca</t>
  </si>
  <si>
    <t>dan@danfox.ca</t>
  </si>
  <si>
    <t>416-857-9603</t>
  </si>
  <si>
    <t>In consultation with local residents and with their support.</t>
  </si>
  <si>
    <t>In consultation with local residents and businesses, and with their support.</t>
  </si>
  <si>
    <t>With the support and consent of local residents and businesses in each area where the lanes are to be constructed. As we have learned in the last 4 years, it is critical to first build support of local residents and businesses for these projects. (Same caveat applies to all answers - community support is critical)</t>
  </si>
  <si>
    <t>I support this idea in principle, however I would require more information about the mechanism of the fare reduction, and the costs, before voting in favour of this proposal.</t>
  </si>
  <si>
    <t>adsco@outlook.com</t>
  </si>
  <si>
    <t>Even slower in school zones and when kids are coming to and from school.</t>
  </si>
  <si>
    <t>As long as does not restrain traffic.  Must be handled on a case - by - case basis.</t>
  </si>
  <si>
    <t>Only for the elderly.</t>
  </si>
  <si>
    <t>Very much so.  We have had two children killed in Ward 8...both preventable.</t>
  </si>
  <si>
    <t>Bikes have to be taxed and licensed.  Bike paths need to built; but we need to handle them on a case by case basis, and they do not integrate with the rest of the traffic.  Cars/truck and bikes do not mix very well.</t>
  </si>
  <si>
    <t>Maybe.  There is too much theft.  Bikes need to be registered and licensed.</t>
  </si>
  <si>
    <t>Especially in the suburbs.</t>
  </si>
  <si>
    <t>Nothing over the mandate of the elected office will get carried out.  Smaller projects, yes.</t>
  </si>
  <si>
    <t>It depends on whether a long term subway plan is in place.  No body is going to get off the 400 series highways for the transit system we have now.</t>
  </si>
  <si>
    <t>Yes; but transit has not been put in according to demand.  Until that policy is implemented resources will continue to be misdirected.</t>
  </si>
  <si>
    <t>Students and elderly should travel free in non rush hour time zones.</t>
  </si>
  <si>
    <t>Corporations should be paying for access to be built in to their facilities.  Private/Public relationships are under resourced and this has cost a lot, in terms of 'lost opportunity'.</t>
  </si>
  <si>
    <t>info@davidcaravaggio.ca</t>
  </si>
  <si>
    <t>416 992-0113</t>
  </si>
  <si>
    <t>Ward 2</t>
  </si>
  <si>
    <t>Where possible.</t>
  </si>
  <si>
    <t>I will push to overhaul the TTC completely.  This is one of my major platform points.</t>
  </si>
  <si>
    <t>I have ideas for privatizing some, not all routes.</t>
  </si>
  <si>
    <t>david@davidsparrow.ca</t>
  </si>
  <si>
    <t>416-671-2095</t>
  </si>
  <si>
    <t>Ward 26</t>
  </si>
  <si>
    <t>We have them in Leaside to discourage traffic infiltration while increasing pedestrian safety.</t>
  </si>
  <si>
    <t>I would have to learn more about this. I am a former paramedic. Anything that promotes safer conditions would appear to make sense.</t>
  </si>
  <si>
    <t>The survey does not allow for an "other" response. I would need to learn more about this. Many areas of Ward 26 are fortunate to have this service now. Some people complain that the sidewalk plows actually "mess-up" their already shoveled sidewalks.</t>
  </si>
  <si>
    <t>I believe that any efforts to improve pedestrian safety for student is important. Including working to make better choices about the placement of BIG-box stores like the COSTCO proposed for Thorncliffe Park that will attract 30,000 more vehicles/week to an already congested area.</t>
  </si>
  <si>
    <t>I'm actually not against this. I'm a cyclist, however, I would need to see the plan and ensure that it coordinates well with other transportation initiatives before I could say Yes or No.</t>
  </si>
  <si>
    <t>I assume these corrals are for bicycles? I'm actually not automatically against this either. I'm a cyclist, however, I would need to see the plan and ensure that it coordinates well with other transportation initiatives before I could say Yes or No.</t>
  </si>
  <si>
    <t>In general terms, I believe this would make sense.</t>
  </si>
  <si>
    <t>I support all different types of transportation and have been watching the Eglinton Connects plans as they have been developed.</t>
  </si>
  <si>
    <t>I could answer 'yes', however, we need to build an excellent comprehensive transit system. We need all three levels of government to support that. We need to explore various revenue tools to achieve this. While higher fares should be the last thing we do, until the other tools are in place committing to a fare freeze would be prematrure.</t>
  </si>
  <si>
    <t>However, building more capacity and transit choices, including being able to travel to your destination in either direction and at more times of the day is the best service increase.</t>
  </si>
  <si>
    <t>I believe we must provide a number of social supports for those who have steeper hills to climb than many of us. This could extend to issuing metro passes to those in need. However, I'm not sure changing the rate structure for the TTC is the best way to address the challenges many face.</t>
  </si>
  <si>
    <t>Absolutely. As the President of ACTRA I support public sector workers and workers.</t>
  </si>
  <si>
    <t>petervukosavljev@hotmail.com</t>
  </si>
  <si>
    <t>increased  service will require a far hike</t>
  </si>
  <si>
    <t>moulderpeggy@gmail.com</t>
  </si>
  <si>
    <t>Our families and homes are located on these neighbourhood streets.  Let's slow down a little and be more thoughtful of our surroundings.</t>
  </si>
  <si>
    <t>With all the "development" and "intensification" underway in the City, widening sidewalks needs to be included in the planning for the public realm.</t>
  </si>
  <si>
    <t>Let's get well-organized and have all the sidewalks cleared for safe walking on our City streets.</t>
  </si>
  <si>
    <t>Many members of our community are in already in regular contact with the school boards discussing safe walking and cycling routes to schools for students.</t>
  </si>
  <si>
    <t>Cycling is not only for recreation.  It is also a healthy and practical transportation alternative to cars.  We must implement a major network of safe cycling lanes, as quickly as possible, so that cyclists can travel throughout the City.</t>
  </si>
  <si>
    <t>This is a good solution for bike parking.</t>
  </si>
  <si>
    <t>I am a "new" cyclist but am very concerned that our streets are generally not designed for "safe" cycling or promote cycling to destinations such as transit hubs.  This needs to be addressed asap.</t>
  </si>
  <si>
    <t>A community-by-community transit plan needs to be created, with input from community residents, and agreed upon.  A fare freeze should be in place until there is a workable transit plan vision for each community, and costs and revenues can then be forecast.    Better (improved) transit options lead to more transit users, and increased revenues without necessarily increasing fares.</t>
  </si>
  <si>
    <t>The City needs good (excellent) urban planning and forecasting, with the accompanying transit and infrastructure planning.  We need "forward" thinking and new ideas at City Hall, that particularly include and represent the views and input of residents who pay for, utilize, and benefit from (or not) decisions made at City Council.</t>
  </si>
  <si>
    <t>Discounted fares encourage those in financial need and seniors to be more independent, and provide opportunities for a better quality of life.</t>
  </si>
  <si>
    <t>The TTC is an essential public service that does not belong in the hands of private, for-profit organizations.</t>
  </si>
  <si>
    <t>Tramov5@gmail.com</t>
  </si>
  <si>
    <t>Depends on the area.</t>
  </si>
  <si>
    <t>Once again depends on the area and traffic flow.  No sense in crippling a well used street.  Along Yonge?  Go for it.  Already a crawl.</t>
  </si>
  <si>
    <t>Residential sidewalks should be cleared by the city only on cases of heavy, heavy snowfall.</t>
  </si>
  <si>
    <t>info@ryanwalters.ca</t>
  </si>
  <si>
    <t>647-379-5666</t>
  </si>
  <si>
    <t>Yes - I have already seen successful examples of this in the Annex.</t>
  </si>
  <si>
    <t>Yes - pedestrians spend more in local businesses than car commuters and pedestrian zones contribute to a vibrant and lively downtown.</t>
  </si>
  <si>
    <t>I do not feel that I sufficient information to decide this; I would need to verify costs versus benefits and other uses of 10 million dollars to support other services (and initiatives proposed in this survey).</t>
  </si>
  <si>
    <t>Yes, safety and walkability are paramount in every community.</t>
  </si>
  <si>
    <t>Absolutely - I support the Official Bike Plan that calls for 500km of bike lanes!</t>
  </si>
  <si>
    <t>Absolutely - insufficient and unpredictable parking availability will deter and frustrate bikers (this has happened to me in certain areas of Toronto).</t>
  </si>
  <si>
    <t>Absolutely. I support the complete streets concept - this style of balanced, vibrant street design is sorely missing in our current planning. This initiative moves towards a robust, sustainable city that is well-positioned for the future.</t>
  </si>
  <si>
    <t>While I support the idea in principle, I would be worried about how this would be administered properly. I need more data and details of how this program would run.</t>
  </si>
  <si>
    <t>TTC needs to remain public and transparent.</t>
  </si>
  <si>
    <t>Georgesawision@ gmail.com</t>
  </si>
  <si>
    <t>416 8366406</t>
  </si>
  <si>
    <t>Councilor</t>
  </si>
  <si>
    <t>40 kph zones have proven their worth! Congestion has become a bigger issue along with related pollution</t>
  </si>
  <si>
    <t>We have to redesign our streets to allow sharing with cyclists, a greater need</t>
  </si>
  <si>
    <t>The budget can be better spent on absolute needs,however communities should be allowed a pay per area plan to be implemented by district</t>
  </si>
  <si>
    <t>In the name of safety</t>
  </si>
  <si>
    <t>Absolutely ,but on main streets! Contra flow streets have not been proven to be safe enough,especially with confusion amongst cyclists and motorists</t>
  </si>
  <si>
    <t>This will have to be discussed further as to details and implementation</t>
  </si>
  <si>
    <t>I have always believed cycling should be safe and efficient</t>
  </si>
  <si>
    <t>Why not lower fares</t>
  </si>
  <si>
    <t>No kidding</t>
  </si>
  <si>
    <t>Seems obvious</t>
  </si>
  <si>
    <t>Privatization would still have to be left open, however it is obvious no private firm seems interested</t>
  </si>
  <si>
    <t>rich@underhillformayor.com</t>
  </si>
  <si>
    <t>416-599-1637</t>
  </si>
  <si>
    <t>It has been shown time after time that lower speed limits help to save lives and prevent and minimize collisions. European cities have been using lower speed limits to great effect.</t>
  </si>
  <si>
    <t>Widened sidewalks and protected bike lanes will help people move more freely and safely in urban areas.</t>
  </si>
  <si>
    <t>It's essential that we get kids moving to promote exercise and health and instill a love of cycling and walking at an early age. Having safe walking routes is essential to creating a healthy environment and a more sustainable city.</t>
  </si>
  <si>
    <t>Building cycling infrastructure is the most cost efficient way to help ease the burden on our transit system and roadways. My platform addresses the need for improved cycling routes. I would be happy to exceed the minimum grid and demand world class biking infrastructure with protected bike lanes throughout the city on major roadways.</t>
  </si>
  <si>
    <t>If these are for bikes, then most definitely!</t>
  </si>
  <si>
    <t>The Netherlands and Germany see biking as part of an integrated transit plan. I strongly support connecting major transit hubs in North York, Scarborough and Etobicoke with protected bike lanes and bicycle boulevards enabling Torontonians to bike to transit as part of their commute.</t>
  </si>
  <si>
    <t>Complete streets are crucial to city planning for safety of all citizens and ease of transportation.</t>
  </si>
  <si>
    <t>The TTC needs to be affordable so tat citizens will choose to use transit over automobiles and so that the working poor, students and seniors will have a viable way to go to work, school, doctors appointments and play.</t>
  </si>
  <si>
    <t>The city needs to encourage people to leave their cars at home and take transit.</t>
  </si>
  <si>
    <t>This is a great idea. The TTC should have a way of providing fare reductions for those facing finanncial hardship.</t>
  </si>
  <si>
    <t>I believe that it benefits the public to have government owned and operated transit..</t>
  </si>
  <si>
    <t>mbaskin@morganbaskin.ca</t>
  </si>
  <si>
    <t>1-647-560-1768</t>
  </si>
  <si>
    <t>depending on the roads, maybe. I would prioritise bike lane clearing.</t>
  </si>
  <si>
    <t>A grid gets used. Fractured bike lanes only add to the problem.</t>
  </si>
  <si>
    <t>As long as we can find space where they do not infringe on sidewalk space. Currently, un-used or under-used space would be best.</t>
  </si>
  <si>
    <t>It's important not to make promises I am not sure I can keep. If we can support a fare freeze, yes. Would I do as much as I could to ensure a fare freeze? Yes. But I don't want to promise it and then not be able to follow through.</t>
  </si>
  <si>
    <t>As long as we can support it, yes.</t>
  </si>
  <si>
    <t>I think it is a travesty that currently the cheapest fare option goes to those who can provide the most money up front. Something that significantly disadvantages people who cannot put money up front.</t>
  </si>
  <si>
    <t>416-951-4594</t>
  </si>
  <si>
    <t>In the appropriate circumstances, where the neighbourhoods need slower zones for safety and with input from the city's traffic experts, I would support a slow zone.</t>
  </si>
  <si>
    <t>Start in in areas where they are most needed and most likely to be useful to the surrounding neighbourhood, then expand depending on budgetary allowances.</t>
  </si>
  <si>
    <t>"Complete Streets" should be our goal at all times.</t>
  </si>
  <si>
    <t>If our advocacy with the province provides us with sufficient funding to expand and improve transit AND freeze fares, then I would support this measure, as it could both help with ridership and keep transit affordable for everyone.  However, given that it is unlikely we will get such support from the province, it is not likely that we can freeze fares  How can we improve and build new transit otherwise?</t>
  </si>
  <si>
    <t>I would strongly consider and support sensible measures to provide fare reduction for those in financial need.</t>
  </si>
  <si>
    <t>The answer is neither yes nor no.  In general, I am not in favour of privatization.  However, I would consider each case individually and base my decision on the specific circumstances and evidence relating to that case.</t>
  </si>
  <si>
    <t>david_mousavi@hotmail.com</t>
  </si>
  <si>
    <t>Subject to timing constraints as it may take longer to assess the viability of lanes. But ultimately I am in favour of the Minimum Grid.</t>
  </si>
  <si>
    <t>Subject to inflation.</t>
  </si>
  <si>
    <t>At this time, I would like to work closely with the TTC to ensure it is operating as optimally as possible before seeking any private sector alternatives.</t>
  </si>
  <si>
    <t>Albina_b@yahoo.com</t>
  </si>
  <si>
    <t>416-533-6395</t>
  </si>
  <si>
    <t>I support the clearing of sidewalks for the handicapped and elderly residents of Toronto.  I think that the 10 million can be spent on community services for example eliminating fees at community centers for seniors and provide free swimming lessons to children 16 and under.</t>
  </si>
  <si>
    <t>The safety of children is of the utmost importance to me.</t>
  </si>
  <si>
    <t>Keeping rates at the same level will hopefully increase ridership.</t>
  </si>
  <si>
    <t>I take ttc all the time and would love to see more buses added to some routes. The dupont 26 bus comes by every twenty minutes it would be nice to decrease the wait time to 15 minutes or better.</t>
  </si>
  <si>
    <t>It is important that public transit remain in public hands, privatizing public transit can lead to higher fares and reduction in services to the least profitable routes.</t>
  </si>
  <si>
    <t>Voteloci@gmail.comy</t>
  </si>
  <si>
    <t>Only if the budgets permit it. If we work hard at trimming the fat of the extra expenses we don't need we should have no problem spending the money where it's needed</t>
  </si>
  <si>
    <t>Very important that our kids get to and back from school as safe as possible.</t>
  </si>
  <si>
    <t>Budget permitting</t>
  </si>
  <si>
    <t>I would like to create a more affordable way for lower I come families who can't afford transit</t>
  </si>
  <si>
    <t>esniedzins@gmail.com</t>
  </si>
  <si>
    <t>416-858-2618</t>
  </si>
  <si>
    <t>Mayoral Candidate</t>
  </si>
  <si>
    <t>There must be a 66% consensus approval for each neighbourhood and street.   It must also be approved by ambulance and fire department services if speed bumps are to be used. It must also be part of a neighbourhood education program to educate each community on the benefits and safety requirements needed especially around Bicycles usages, bike lanes, vehicle street parking</t>
  </si>
  <si>
    <t>There is only so much space per street, especially in the downtown area. I support this if Downtown streets are made one way &amp; LRT are replaced with Tesla Double Decker (TDD) buses. A streetcar costs $6 Million &amp; TDD costs $800,000 each. It carries up to 90 people, similar to LRT &amp; is flexible. This will enable dedicated Bike lanes, wider sidewalks &amp; more trees.</t>
  </si>
  <si>
    <t>With a dedicated snow removal user fee for all  property owners that is budgeted, transparent has   an accountable Manager via Internet   so taxpayers can see funds received &amp; used  This is tied to affordability &amp; senior abilities.  Then develop creative fund raising projects to   educate neighbours &amp; help the community.</t>
  </si>
  <si>
    <t>Not sure what the issue is right now since I observe most busy street crossings have a School Guard.</t>
  </si>
  <si>
    <t>From life long cyclists I hear mixed opinions on safety, education, dedication.   I certainly support an extensive 100 km network of bike lanes through ravines, parks,   residential streets leading to and from Downtown. This will require a dedicated Toronto user   environmental tax on all bikes sold in Toronto to police, maintain &amp; education the program.   Most bike user would support this initiative if it was transparent &amp; program understood.    Just building bike lanes without proper public &amp; residential education, safety rules and regulation   would also pose hazards to amateur cyclists, unaware public and city lawsuits.</t>
  </si>
  <si>
    <t>Bikes are vehicles that require space to park. These spaces could be part of parking garages, vertical bike rakes that have debit card abilities, mobile stacked street levels trailers &amp; other creative use of space</t>
  </si>
  <si>
    <t>Any and all new transit builds &amp; connections must provide Bike corrals as part of the transit fare.</t>
  </si>
  <si>
    <t>There must be a 20 year mobility vision of how we will move or give the opportunities to over 5 Million riders per day by year 10. Bicycle, electric mopeds, Electric Tesla Double Decker buses, LRT and subways, pedestrian walkways, bike boulevard paths, nature trails, parks, residential bike throughways, etc should all be part of this plan.</t>
  </si>
  <si>
    <t>I have a proposed Greater Toronto Area (GTA) Maple Transit Debit (MTD) Card system that is more  flexible than the Presto card. This card is like a debit card and can be used by everyone to buy products and services. However, the difference is that this card is controlled by Metro Transit.  The MTD will provide a 1% revenue generation from all user purchases to help offset operating costs.  This means that TTC can save administrative costs by getting rid of tokens &amp; tickets.   The MTD card can be tied to a users affordable income for students, homeless, social services.   It will have a bar code ability that scans a persons ridership, time of day, usage, purchases &amp; recognize their economic status to enable those who have been approved for subsidized fares during a trip, day, week or month.  I do not propose a fare freeze until we have a more equitable way of helping those who need the   most help. We are spending $15 Billion right now to improve Toronto's mobility &amp; a lot of people   would be willing to pay more if we alleviate the gridlock and make it easier for them to move around. The MTD card will enable us to pay for the mobility costs while directly helping those in financial need.</t>
  </si>
  <si>
    <t>We now have the $15 Billion funds that I proposed in my platform. One of the first things to do is to improve the services on the 60 year old Yonge subway system for free WiFi subsidized by businesses, transit signals, evening &amp; weekend services.</t>
  </si>
  <si>
    <t>This is part of my $1.2 Billion Sociality &amp; $15 Billion Mobility platform. We must have the GTA Maple Transit Debit card to tie affordability subsidies to those in need.</t>
  </si>
  <si>
    <t>Why do you ask? The questions were about mobility, transit fare freezes, helping the poor &amp; improving services. What is the fear about outsourcing inefficiencies or embracing new technologies? We are in the 21st century and technology enables productivity and better services for Torontonians.   Are we not trying to provide the best for all 2.8 Million daily riders that I envision increasing   up to 5 Million after 10 years. It will take us that long to provide a circular subway transit system   for Toronto to enjoy in 2024.</t>
  </si>
  <si>
    <t>Dalzellj@gmail.com</t>
  </si>
  <si>
    <t>416 948 5123</t>
  </si>
  <si>
    <t>I also think that we need to be more harsh on the fines for people speeding through those areas.</t>
  </si>
  <si>
    <t>There is so much foot traffic and often not enough walking room for everyone at certain high volume areas at peak times.</t>
  </si>
  <si>
    <t>I would definitely work with Toronto area school boards and together implement a very thorough School Travel plan to help eliminate any dangerous walking routes</t>
  </si>
  <si>
    <t>The roads are getting too congested and dangerous for all parties involved.</t>
  </si>
  <si>
    <t>There would have to be a lot of other elements set up for this to work but I would agree. I also believe that there are some very good fare options that need to be seriously looked into.</t>
  </si>
  <si>
    <t>This is a bit of a tricky one. I would love to be able to do that but would have to put some more thought into it to determine how and if it would be feasible</t>
  </si>
  <si>
    <t>sketchy@sketchyformayor.com</t>
  </si>
  <si>
    <t>647 504-7873</t>
  </si>
  <si>
    <t>I support increasing the amount of bike lanes.  Not necessarily setting a minimum for protected lanes.</t>
  </si>
  <si>
    <t>There is never enough bike parking downtown.  The rings are to few and far between.</t>
  </si>
  <si>
    <t>I do support protected lanes on major routes.  This is where it makes more sense to me.</t>
  </si>
  <si>
    <t>I think all new road infrastructure changes should include this.</t>
  </si>
  <si>
    <t>I like to look at things and review them on an annual basis.</t>
  </si>
  <si>
    <t>We should have extra capacity.  Not play catch-up all the time.</t>
  </si>
  <si>
    <t>Affordable effective urban transit needs to be run by the local level of government.  Not private nor even public-private partnership.</t>
  </si>
  <si>
    <t>Ward 29</t>
  </si>
  <si>
    <t>alali.councillor34@gmail.com</t>
  </si>
  <si>
    <t>I agree to a fare freeze for 4 years and try to reduce fares for children,students and seniors .</t>
  </si>
  <si>
    <t>I do agree with this especially on busy roads.</t>
  </si>
  <si>
    <t>Yes especially for  low-income people, seniors, ,new comer, and  ODSB and Ontario Works recipients.</t>
  </si>
  <si>
    <t>TCC is a public service and should not be privatized.</t>
  </si>
  <si>
    <t>rajeshshah2004@rogers.com</t>
  </si>
  <si>
    <t>647 283 6214</t>
  </si>
  <si>
    <t>Speed Kills. faster the speed, lesser the judgement of drivers. There are no more precious in this world than children. We can not rely on children's judgement. They may rush on to the roads at any time.</t>
  </si>
  <si>
    <t>Rush hours in downtown stress a need to widen sidewalks.It will improve the situation at the intersections where safety of pedestrians is a major concerns against drivers taking  right and   left turns.</t>
  </si>
  <si>
    <t>It will increase the walking habits of children while in safety and reduce traffic congestion in school areas. Designated walking routes will ensure safety for school goers.</t>
  </si>
  <si>
    <t>Bicycling is a healthy habit and will reduce pollution as well as the use of  vehicles. At the same time, it is foremost important to ensure the safety of bicyclists and I don't see their safety on the roads even though there is a designated lane for them. My suggestion is to have a separate lane next to walkways.The reason is that cyclist are vulnerable on the roads and drivers do not check their mirrors off and on and cyclists squeeze past them.</t>
  </si>
  <si>
    <t>Yes but after parking, it should not jeopardize the lives of cyclists.</t>
  </si>
  <si>
    <t>The reason is that transit does not reach the interior areas and walking is not possible all the way from home in the interior area to the transit stop. In the circumstances, the bicycle to reach to the transit is the most suitable almost around the year.</t>
  </si>
  <si>
    <t>We always want to move from good to better to the best situation. It is difficult but not impossible in view of growing Toronto's traffic conditions which is getting bad to the worse. It needs careful planning and nothing should put us to the point of no return. Meaning to say, we can not afford a mistake here. It is a win - win situation for all users of the road.</t>
  </si>
  <si>
    <t>This is absolutely necessary as the most transit users belong to middle class. This is very important to curtail any unproductive and excess paying jobs in Transit system which is  a kind of disguised unemployment.</t>
  </si>
  <si>
    <t>Increased ridership has brought down the improved services if there is any. What is important is to increase frequency during rush hours without any limitation. Commuters are paying what Transit asked them to pay. No one should be standing at any time in all kinds of transit means.</t>
  </si>
  <si>
    <t>This is necessary, Those who can prove themselves below the determined income level, concessions in form of reduction should be allowed for them.  Fare affordability is a criteria at the top.</t>
  </si>
  <si>
    <t>Privatization will not help in terms of reduction or fare freeze. Private corporations are always aimed at maximization of their own profit. Their public attention to do public good will remain less as they are not charitable organisations.</t>
  </si>
  <si>
    <t>muscup4peace@yahoo.ca</t>
  </si>
  <si>
    <t>647 537 5784</t>
  </si>
  <si>
    <t>Safety first.</t>
  </si>
  <si>
    <t>I do have agenda for Toronto 2 b the first in the world with a 21st Century in a "Culture of Peace" walking bylaw..</t>
  </si>
  <si>
    <t>In collaboration with school boards, I will mobilize the stakeholders of my constituency to implement the School Travel Plans for the sake of school walking routes integrity.</t>
  </si>
  <si>
    <t>This may be a budget concern. I hope, my consensus building skills will help me to persuade other council members.</t>
  </si>
  <si>
    <t>I need to know statistics of the past and analyze the status quo.</t>
  </si>
  <si>
    <t>Biking is part of the solution in our transportation issues.</t>
  </si>
  <si>
    <t>Without a Complete Street Policy, the Five Year Toronto Official Plan is incomplete.</t>
  </si>
  <si>
    <t>The dynamics of change is too fast. Who knows what the advancement of science and technology produces? I am optimistic.</t>
  </si>
  <si>
    <t>Time tells. Let's watch the trend.</t>
  </si>
  <si>
    <t>Fare is fair.</t>
  </si>
  <si>
    <t>I have 2 c the pros and cons.</t>
  </si>
  <si>
    <t>info@howardbortenstein.com</t>
  </si>
  <si>
    <t>Personally, I have very strong feelings about this issue. I have two young daughters that walk or ride to their public school, where I pushed for and currently volunteer on a Kiss N' Go program. We need to ensure all stakeholders do whatever is required to protect our children and that the recent tragedies involving students being hit by vehicles does not recur.</t>
  </si>
  <si>
    <t>I believe we need to Share the Road and get all road users moving as efficiently and as safely as possible. Bike lanes need to be built for with adequate drainage, allowing for (summer/winter) maintenance and using road materials that improve safety and durability of bike lanes. I also believe the existing 200 kms of white line bike lanes should be slightly elevated than the motor vehicle portion of the road and also appropriately graded and marked where they meet.</t>
  </si>
  <si>
    <t>Lack of adequate, safe bike parking in the downtown area is a significant problem that needs to be addressed. We need provide on street parking and require all parking lots to designate space for bike parking.</t>
  </si>
  <si>
    <t>I do not support privatizing existing TTC operations.</t>
  </si>
  <si>
    <t>neethra@gmail.com</t>
  </si>
  <si>
    <t>647-710-1427</t>
  </si>
  <si>
    <t>richard@voterichardross.ca</t>
  </si>
  <si>
    <t>There is not enough space to widen the sidewalks while keeping the roads functional. If they were to be widened a bicycle lane could be lost which is needed or a lane would need to be removed or narrowed increasing the traffic in that area.</t>
  </si>
  <si>
    <t>Also restrict road construction to off peak hours within feeder routes in order to increase safety in school zones.</t>
  </si>
  <si>
    <t>If there is space on the roads to allow for the bike lane without losing lanes for driving.</t>
  </si>
  <si>
    <t>If the space permits them being built.</t>
  </si>
  <si>
    <t>Providing the additional funding needed to keep the TTC running is coming from another source other than the tax payer's wallet.</t>
  </si>
  <si>
    <t>sokovninmm@yahoo.com</t>
  </si>
  <si>
    <t>most downtown sidewalks are wide enough and any expansion would hinder the flow of traffic be it motorist or pedestrian</t>
  </si>
  <si>
    <t>as an educator this is of concern to me. I believe there is a need for safety bumps near all schools. This will create a safer environment for young children when it comes to walking to school</t>
  </si>
  <si>
    <t>I find far too many bike users abuse the road and rules of the road</t>
  </si>
  <si>
    <t>it all depends where they will be located and whether they will affect the flow of present traffic</t>
  </si>
  <si>
    <t>I don't support protected bike lanes on major streets in Toronto. I have no problem supporting bike lanes on secondary or tertiary roads.</t>
  </si>
  <si>
    <t>I don't know much about the Five Year Plan</t>
  </si>
  <si>
    <t>Toronto riders pay a hefty amount already. I would eliminate street cars which take up too much room and block the flow of traffic.</t>
  </si>
  <si>
    <t>But what service levels are you alluding to?</t>
  </si>
  <si>
    <t>As long as it is not being abused.</t>
  </si>
  <si>
    <t>If a more effective better way is found then why should I be against it?</t>
  </si>
  <si>
    <t>info@peterfenech.ca</t>
  </si>
  <si>
    <t>416-824-9466</t>
  </si>
  <si>
    <t>I do not believe this is a yes/no kind of question.    This should be approached on a case by case situation. What are the reasons and validations for limiting the roads to 30km/hr? Is it during certain hours for a set amount of time?</t>
  </si>
  <si>
    <t>Parts of other streets (like Queen Street) with wider sidewalks are a benefit for pedestrians and also businesses.</t>
  </si>
  <si>
    <t>kshermack@gmail.com</t>
  </si>
  <si>
    <t>416-276-4403</t>
  </si>
  <si>
    <t>chundal@rogers.com</t>
  </si>
  <si>
    <t>(416) 565-1294</t>
  </si>
  <si>
    <t>Public safety especially seniors and children must be maintained</t>
  </si>
  <si>
    <t>First of all, we have to maintain and sustain with cost efficient, what we already have and then expand with the necessity arises.</t>
  </si>
  <si>
    <t>May reduce congestion and less cars on road to save our environment.</t>
  </si>
  <si>
    <t>Depend upon the need of public.</t>
  </si>
  <si>
    <t>Needs proper study and maintenance cost per year to move forward on such projects.</t>
  </si>
  <si>
    <t>If we need a world class transit system, we have to pay a fair share of cost so that the system can be innovated in a timely fashion.</t>
  </si>
  <si>
    <t>If we have to make our City Toronto a world class city, we must apply every innovation according to time and need.</t>
  </si>
  <si>
    <t>Seniors and children must have reduced fare.</t>
  </si>
  <si>
    <t>We have to create a better business and governance models to compete in global economy.</t>
  </si>
  <si>
    <t>regharttforWARD20@gmail.com</t>
  </si>
  <si>
    <t>1-416-603-6643</t>
  </si>
  <si>
    <t>Huynh.cn@hotmail.com</t>
  </si>
  <si>
    <t>647-262-6254</t>
  </si>
  <si>
    <t>NA</t>
  </si>
  <si>
    <t>Yes, only selected areas for improve safety and businesses. No one will have issues with this if done right.  Traffic congestions needs to be considered in planning.  Can't fix one problem and ignore the others.</t>
  </si>
  <si>
    <t>Yes, in selected areas to encourage more people to walk and take transit to alleviate congestions on roads and sidewalks. It's also a safety issue.</t>
  </si>
  <si>
    <t>Absolutely! Safety is always top priority and any preventative actions to improve safety should be evaluated and implemented as appropriate.</t>
  </si>
  <si>
    <t>nrmgardner@rogers.com</t>
  </si>
  <si>
    <t>416-825-5303</t>
  </si>
  <si>
    <t>mayoral</t>
  </si>
  <si>
    <t>all wards</t>
  </si>
  <si>
    <t>It depends on a variety of conditions. Speed limits are not always obeyed and there are not enough police to enforce them. 40 kms is not speeding and yet most drivers exceed this limit.</t>
  </si>
  <si>
    <t>Where necessary I would expand the sidewalks</t>
  </si>
  <si>
    <t>I think children`s safety is paramount. Yes</t>
  </si>
  <si>
    <t>I do not think this possible without creating gridlock . I support establishing bike lanes on specific routes but anyone who thinks a co-ordinated link by 2018 is not being realistic. However, I am always willing to listen to proposals. I have family members who cycle to work, but only in the summer. Winter cycling could be difficult or dangerous.</t>
  </si>
  <si>
    <t>This is not unreasonable.</t>
  </si>
  <si>
    <t>I imagine that you would suggest some possible routes for this to take place.</t>
  </si>
  <si>
    <t>I think that without a plan it would be difficult to include what you are asking.</t>
  </si>
  <si>
    <t>I would not want to increase fares but to commit to a total freeze for 4 years is not reasonable. We need to see what is needed in the transit budget and if there are surpluses then we use those surpluses to defer or deter fare increases.</t>
  </si>
  <si>
    <t>Infrastructure has not kept pace with development, particularly in transportation. We need a dedicated $ amount to go into transit since it is necessary to do extensive transit service improvements in the coming years.</t>
  </si>
  <si>
    <t>I think students &amp; seniors and wheel transit are in this area. Special needs cases can be addressed on an individual basis. It is not like our vehicles need to brought our especially for them.</t>
  </si>
  <si>
    <t>I think transit needs to be in government control. I do know that some contracting out particularly in the transportation of handicapped or elderly persons  does cost much less per person and as long as the administration is in TTC control I support this program</t>
  </si>
  <si>
    <t>jcferrari83@hotmail.com</t>
  </si>
  <si>
    <t>Russford14@gmail.com</t>
  </si>
  <si>
    <t>There has to be engagement of the residents.  That would have to come first and be an integral part of the process. I do not believe such initiatives should come by decree from city hall.  You can't control it by putting police on every corner.  Resident by in is critical to its success.  A proper engagement process could be a learning opportunity to get people to commit to the goals of tact</t>
  </si>
  <si>
    <t>If you want to encourage pedestrian traffic you have to make it a good experience.  Clearly there are parts of the city where the number of pedestrians justify a larger sidewalk</t>
  </si>
  <si>
    <t>My preference would be to work with the local schools rather than the school board.  Local schools know their needs.  If it becomes a conversation between city hall and the school board it will get mired in bureaucracy with endless conversations about risk and liability.  Let's just get it done.</t>
  </si>
  <si>
    <t>There is no one solution to the transportation problem in this city.  It has to be a comprehensive approach and bikes have to be part of the solution.  To do that we have to take steps to ensure the viability of bike use.  People will not ride if they do not feel it is safe.</t>
  </si>
  <si>
    <t>Same answer.  If you want to encourage bike use, the city has to take steps to assist.  This also he's to address the pedestrian issues of people taking up sidewalk space with their bikes.</t>
  </si>
  <si>
    <t>I live in Etobicoke and I ride a bike.  There was clearly no thought to the use of bikes when the streets were planned.  There are times when it feels very scary to ride the major streets which is where the transportation hubs are located. Not only do we need dedicated lanes, we have to slow traffic down in and around the hubs.  I think we also need a system where people can bike to a transit hub, take the subway and then get another bike when they leave the subway.  It is done in Europe  why not here</t>
  </si>
  <si>
    <t>I am not entirely sure what is involved in a complete streets policy.  However as a  biker we need to connect bike lanes.  We are I riding in a bike lane, which for some reason just stops. That makes no sense.  There should be bike lanes on all major arteries and they should connect.</t>
  </si>
  <si>
    <t>We need a new deal for the TTC   No public transit service in North America is so dependent on user fees than the TTC.  We know that low income residents are more likely to use public transit which really makes fare increases an increase in a very regressive form of taxation.  As a general principle I oppose user fees for government services.  I feel the same about parks and rec fees.  We need a better deal for the city with much more of the revenues for transit coming out of general revenue as opposed to user fees.</t>
  </si>
  <si>
    <t>Outside  of rush hour the service is abysmal.  We have vehicles that cannot operate in the cold and switches on the subway that freeze up.  We live in a winter climate. There is no excuse.  Service levels must increase.</t>
  </si>
  <si>
    <t>The best part of the TTC is the subway which does not operate in any low income communities.  So communities like Rexdale and Malvern are paying the same amount of money for the bus that comes by every forty five minutes that people who live on the subway line are paying.  Subway expansion flies in the face of any notion of equity.  While I am not sure how you would administer such a plan the purchase of public services like transit should be based on the ability to pay.</t>
  </si>
  <si>
    <t>I used to live in a city that had privatized public transit.  Service was dependent on profit.  Where I lived it was apparently not profitable to run bus service on the weekend so we had none.  It forced people like me to buy a car so we could get to work on the weekends.  If you add profit into the system it will have to come from either lower service or higher ticket prices.  We want neither.</t>
  </si>
  <si>
    <t>dean.maher@rogers.com</t>
  </si>
  <si>
    <t>In these areas, we could choose wider sidewalks and a bike line instead of a dedicated street parking spot - this would not affect car traffic at all.</t>
  </si>
  <si>
    <t>This winter has shown us we need to be prepared for winter.   We make sure roads are cleared for cars, pedestrians need the same respect for school walking routes.</t>
  </si>
  <si>
    <t>We need a progressive Mayor and council elected to make this possible.  I support it.</t>
  </si>
  <si>
    <t>This is a very interesting proposal.  I believe we should include this within the public realm and this can be a public art component.  This is one thing we can be creative in developing that attracts pedestrians and cyclists to it.  We also need to investigate the need for public pay toilets near these corrals.  One thing many cyclists face is lack of toilets facilities outside.  We should be looking to adding these facilities near any corrals for public use.</t>
  </si>
  <si>
    <t>I will agree to support a fare freeze for four years.  Again, we need a progressive Mayor and Council to make this happen.  I believe fares are too high already.  We also need to have a better partnership with the other level of governments.</t>
  </si>
  <si>
    <t>This would be something the TTC would work towards.   I would like support them and expect they will improve service levels every year.</t>
  </si>
  <si>
    <t>Fares are a barrier to transportation to many, especially lower income families.  I would support a fare reduction for those who need it.</t>
  </si>
  <si>
    <t>The TTC has been declared an essential service.  An essential service should not be driven by profits.</t>
  </si>
  <si>
    <t>johnmfilion@rogers.com</t>
  </si>
  <si>
    <t>416-876-5521</t>
  </si>
  <si>
    <t>Ward 23</t>
  </si>
  <si>
    <t>I have reduced speed limits on many roads - with neighbourhood support - from 50 to 40 km/h. There are many locations where I would support a 30 km/h limit, with community support.</t>
  </si>
  <si>
    <t>Philosophically yes. It may not be possible to do so at all locations.</t>
  </si>
  <si>
    <t>I am already working with local schools to improve safety for students walking and cycling to school.</t>
  </si>
  <si>
    <t>It is a qualified yes. I would need to see details on cost and locations before committing to this exact number.</t>
  </si>
  <si>
    <t>I would need to see detailed plans before committing to any exact number. I tried to answer neither yes nor no but the survey wouldn't let me.</t>
  </si>
  <si>
    <t>I am attempting to do this in ward 23 through new bike lanes on heavily-populated service roads, close to subway stations.</t>
  </si>
  <si>
    <t>Philosophically yes. But improved transit comes at a cost and transit users may need to pay for part of that.</t>
  </si>
  <si>
    <t>Philosophically yes and hopefully actually yes as well. But it would need to be easy to administer and there would obviously need to be a source of funds to make up for lost revenue.</t>
  </si>
  <si>
    <t>I do not believe in privatizing public transit.</t>
  </si>
  <si>
    <t>- Within reason. There should be priority areas (schools, high-traffic crossing areas) where this is a priority, or where there is a lack of traffic signs to allow safe crossings.</t>
  </si>
  <si>
    <t>I think that one of the biggest issues with traffic congestion is the ability to park on streets like Eglington and St.Clair and the 'zippering' effect it causes. It would be great if everyone followed the same rules, but this is rarely the case and in turn causes congestion. Turning an extra lane (traffic or parking) into an extended sidewalk/bicycling area (50% to each) should result in safer travel for pedestrians and cyclists while speeding up some of the congestion cars face.</t>
  </si>
  <si>
    <t>But with the information I have now, I am not sure that this can be done in a four-year time frame. I'm all for it, but I'd need to make sure we can afford it first.</t>
  </si>
  <si>
    <t>- Where possible, we should pass this on to developers to so that our resources are used as efficiently as possible. This could also include examining which of our Green P lots are operating at capacity and which could free up a few spaces. If we could do it for Zip Car/AutoShare, why can't we do it for bicycles?</t>
  </si>
  <si>
    <t>Although I'd love to see this come to fruition tomorrow, we need to do this slowly and deliberately while factoring in the city budget. High traff</t>
  </si>
  <si>
    <t>We already have one of the most expensive transit fares in North America. We need more support at the provincial and federal levels.</t>
  </si>
  <si>
    <t>I agree with it and to vote for it, but cannot promise it. Transit is my top priority, but we must take care of our other priorities as well. (covered in depth below)</t>
  </si>
  <si>
    <t>IF we can find a way to do this. I would need to know the number of people that would fit the profile mentioned in the report. From there, we have to find a way to ensure that the TTC operating budget is balanced. With the information provided it is impossible to promise reduced fares, increased services, and a fare freeze without increasing costs/taxes/etc. elsewhere. We need to find a smart and efficient way to address these priorities.</t>
  </si>
  <si>
    <t>adam@adamtanel.ca</t>
  </si>
  <si>
    <t>416-575-9646</t>
  </si>
  <si>
    <t>At the request of the community in question.</t>
  </si>
  <si>
    <t>We need protected lanes for the safety of cyclists and the sanity of drivers. I have been a cyclist and driver in this city for a long time. The current infrastructure causes constant conflict; which is not helping anybody.</t>
  </si>
  <si>
    <t>Corrals are a great way to encourage cycling, cut congestion and support local businesses. Win. Win. Win.</t>
  </si>
  <si>
    <t>The reality is that many transit commutes must be multimodal. Our infrastructure and planning need to reflect this fact.</t>
  </si>
  <si>
    <t>The TTC is one of the most woefully underfunded transit agencies in the world. It is time to hold the province and the federal government to account. We cannot keep asking transit users to pay more and more for an ever-decreasing level of service.</t>
  </si>
  <si>
    <t>Absolutely. Improving transit and cutting congestion are the cornerstones of my campaign.</t>
  </si>
  <si>
    <t>A fair fare means allowing the working poor to get to work without breaking the bank.</t>
  </si>
  <si>
    <t>P3 transit projects have a long history of higher fares and worse services. Not a good road to go down.</t>
  </si>
  <si>
    <t>sinclair.patricia@ymail.com</t>
  </si>
  <si>
    <t>416-498-8199</t>
  </si>
  <si>
    <t>30 km is appropriate for school zones and areas around nursing homes/retirement homes but 50 km is usually appropriate elsewhere.  Specific problem areas should be addressed on a needs basis.</t>
  </si>
  <si>
    <t>This is really a function of the school trustee but I am certainly supportive of the plan to encourage children to walk to school.  I walked to school and it was never a short walk!  Our children are becoming obese, we need to encourage more activity all round.</t>
  </si>
  <si>
    <t>Areas that show demand need to be addressed.</t>
  </si>
  <si>
    <t>But this needs to be done with common sense.</t>
  </si>
  <si>
    <t>It would depend on what the Complete Streets Policy states.</t>
  </si>
  <si>
    <t>This freeze would impact State of Good Repair!  Unless, we can pull in more money on an ongoing basis to support transit from the provincial and federal governments a freeze would be negligent. I don't want to see fares rise.  We need to look at a variety of funding sources.</t>
  </si>
  <si>
    <t>This is absolutely essential.  We have hundreds of thousands of Torontonians who cannot afford a car, public transit doesn't get them to a job in a realistic time frame and so they sit at home on social assistance.</t>
  </si>
  <si>
    <t>This is a blanket statement.  There are measures in place already to provide financial assistance.  This needs to be addressed within the Social Services framework.</t>
  </si>
  <si>
    <t>I support public transit and would work to keep it public.  However, there are some aspects of operations which can be privatized that provide better services at a lower cost.  Our unions need to understand that they must deliver on productivity in return for good wages and benefits.</t>
  </si>
  <si>
    <t>scott.aitchison072@sympatico.ca</t>
  </si>
  <si>
    <t>416-749-2545</t>
  </si>
  <si>
    <t>jack</t>
  </si>
  <si>
    <t>jackweenen@gmail.com</t>
  </si>
  <si>
    <t>mayor</t>
  </si>
  <si>
    <t>sarah.doucette13@gmail.com</t>
  </si>
  <si>
    <t>647 499 6613</t>
  </si>
  <si>
    <t>Ward 13</t>
  </si>
  <si>
    <t>Luke</t>
  </si>
  <si>
    <t>luke@lukelarocque.ca</t>
  </si>
  <si>
    <t>647-785-8740</t>
  </si>
  <si>
    <t>I also want to see the development of safe cycle routes to schools for children. Creating a cycling culture must begin at a young age.</t>
  </si>
  <si>
    <t>I fully support on-street, protected bike lanes. We must also examine methods of creating off-street bicycle routes (the West Toronto Railpath is a vibrant example) to provide would-be cycle commuters with an off-street option if they feel safer. I would like to explore the potential of expanding the Railpath model across the city, allowing cycle highways to cut diagonally across neighbourhoods, providing efficient paths and separate cycle infrastructure.</t>
  </si>
  <si>
    <t>In principle, I believe this is one of the most effective ways of increasing ridership. In reality, a transit system which depends on fare box recovery for such a high level of income cannot afford to run a deficit. I believe we must fight as hard as possible for (1) new operational funding from Queen's Park and (2) a fare freeze. If we must raise fares, it should be incremental, and planned, so that commuters can plan accordingly.</t>
  </si>
  <si>
    <t>Yes. We need clear guidelines on who that includes. Those who are usually labelled as "in financial need" might not include some who could benefit from programs that have succeed in other cities.</t>
  </si>
  <si>
    <t>thomas.dempsey13@rogers.com</t>
  </si>
  <si>
    <t>sean.yilmaz28@gmail.com</t>
  </si>
  <si>
    <t>647-300-5539</t>
  </si>
  <si>
    <t>Walk-ability is important, especially in residential neighbourhoods. The safety of pedestrians should be a priority. Also, these slow zones create a more walkable friendly environment.</t>
  </si>
  <si>
    <t>I think that the automobile takes up too much space as it is. Many areas of Toronto see more foot traffic rather than vehicles, yet they seem to take up most of the street, leaving pedestrians in a grid lock.</t>
  </si>
  <si>
    <t>Whether you are 7 or 70, we are rely on some form of transportation to get around. Our youngest members of the community should not be overlooked and we should be planning with them in mind.</t>
  </si>
  <si>
    <t>This is a huge priority. We should never be taking out bike lanes (Jarvis) but rather investing in them. There are many benefits but I think one of the most important is the safety of all users of the road.</t>
  </si>
  <si>
    <t>We need better, safer, more convenient parking to promote this mode of transportation.</t>
  </si>
  <si>
    <t>Cyclists don't only exist in downtown. Cyclists are users of the road, and this a mode of transportation. No area should be overlooked</t>
  </si>
  <si>
    <t>Yes, 100 percent. I think we should be planning our communities with a new urbanist approach and this fits in perfectly. We need to have infrastructure for all users.</t>
  </si>
  <si>
    <t>We cannot keep raising the fare as a solution. Transit should be attractive not an expensive option.</t>
  </si>
  <si>
    <t>We need to be investing in mass transit all the time. We had decades where it was not as important as it should have been and now we are lacking. Improved service equals increased ridership.</t>
  </si>
  <si>
    <t>If possible. I truly believe it should be the right of all Toronto residents to be able to access public transit.</t>
  </si>
  <si>
    <t>I would deeply look in to this option if it were to arise, however, I would hope we would not have to privatize the TTC.</t>
  </si>
  <si>
    <t>ocalvet@ward4oscar.ca</t>
  </si>
  <si>
    <t>416-885-8379</t>
  </si>
  <si>
    <t>joemihevc@gmail.com</t>
  </si>
  <si>
    <t>416-651-3683</t>
  </si>
  <si>
    <t>Frankly, the question needs nuancing.  If neither the city nor the province give the TTC the subsidy required to run the system, then the TTC can only do one of two things to balance the books: one is to cut routes and the other is to raise fares.  If that is the final choice to be made, it would vote to keep the service whole, not gut the system and thus raise fares.  The key would be to make sure that the city and/or the province kick in the required amount.</t>
  </si>
  <si>
    <t>andray@andraydomise.ca</t>
  </si>
  <si>
    <t>416-648-3067</t>
  </si>
  <si>
    <t>info@mikeyen.ca</t>
  </si>
  <si>
    <t>647-557-5214</t>
  </si>
  <si>
    <t>Safety first!</t>
  </si>
  <si>
    <t>Michael@Mayor4.TO</t>
  </si>
  <si>
    <t>416 567 6913</t>
  </si>
  <si>
    <t>selinachan@50mmphotography.ca</t>
  </si>
  <si>
    <t>416-937-0888</t>
  </si>
  <si>
    <t xml:space="preserve">Justin </t>
  </si>
  <si>
    <t>Di Ciano</t>
  </si>
  <si>
    <t xml:space="preserve">Glenn </t>
  </si>
  <si>
    <t>De Baeremaeker</t>
  </si>
  <si>
    <t xml:space="preserve">Kate </t>
  </si>
  <si>
    <t>Holloway</t>
  </si>
  <si>
    <t xml:space="preserve">Gabriel </t>
  </si>
  <si>
    <t>Shaughnessy</t>
  </si>
  <si>
    <t xml:space="preserve">Khamphay </t>
  </si>
  <si>
    <t>Inthisorn</t>
  </si>
  <si>
    <t xml:space="preserve">Anthony </t>
  </si>
  <si>
    <t>Perruzza</t>
  </si>
  <si>
    <t xml:space="preserve">Dr. Raymond </t>
  </si>
  <si>
    <t>Cho</t>
  </si>
  <si>
    <t xml:space="preserve">Frances </t>
  </si>
  <si>
    <t>Nunziata</t>
  </si>
  <si>
    <t xml:space="preserve">Levi </t>
  </si>
  <si>
    <t>Cassidy</t>
  </si>
  <si>
    <t xml:space="preserve">Alex </t>
  </si>
  <si>
    <t>Mazer</t>
  </si>
  <si>
    <t xml:space="preserve">John </t>
  </si>
  <si>
    <t>Tory</t>
  </si>
  <si>
    <t xml:space="preserve">Arsalan </t>
  </si>
  <si>
    <t>Baig</t>
  </si>
  <si>
    <t xml:space="preserve">Dewitt R. </t>
  </si>
  <si>
    <t>Lee</t>
  </si>
  <si>
    <t xml:space="preserve">Paula </t>
  </si>
  <si>
    <t>Fletcher</t>
  </si>
  <si>
    <t xml:space="preserve">Paul </t>
  </si>
  <si>
    <t>Ainslie</t>
  </si>
  <si>
    <t>Letonja</t>
  </si>
  <si>
    <t xml:space="preserve">Shahid </t>
  </si>
  <si>
    <t>Uddin</t>
  </si>
  <si>
    <t xml:space="preserve">Charles </t>
  </si>
  <si>
    <t>Huang</t>
  </si>
  <si>
    <t xml:space="preserve">Anshul </t>
  </si>
  <si>
    <t>Kapoor</t>
  </si>
  <si>
    <t xml:space="preserve">Graham </t>
  </si>
  <si>
    <t>Hollings</t>
  </si>
  <si>
    <t xml:space="preserve">Russell </t>
  </si>
  <si>
    <t>Rahman</t>
  </si>
  <si>
    <t xml:space="preserve">Kristyn </t>
  </si>
  <si>
    <t>Wong-Tam</t>
  </si>
  <si>
    <t xml:space="preserve">Maria </t>
  </si>
  <si>
    <t>Augimeri</t>
  </si>
  <si>
    <t xml:space="preserve">Arlene </t>
  </si>
  <si>
    <t>Nielsen</t>
  </si>
  <si>
    <t xml:space="preserve">Klim </t>
  </si>
  <si>
    <t>Khomenko</t>
  </si>
  <si>
    <t xml:space="preserve">Josh </t>
  </si>
  <si>
    <t>Matlow</t>
  </si>
  <si>
    <t xml:space="preserve">Daniel </t>
  </si>
  <si>
    <t>Winer</t>
  </si>
  <si>
    <t xml:space="preserve">Albert </t>
  </si>
  <si>
    <t>Koehl</t>
  </si>
  <si>
    <t xml:space="preserve">Michelle </t>
  </si>
  <si>
    <t>Berardinetti</t>
  </si>
  <si>
    <t>Mary-Margaret</t>
  </si>
  <si>
    <t xml:space="preserve">Michael </t>
  </si>
  <si>
    <t>MARIA</t>
  </si>
  <si>
    <t>REMERATA-GARCIA</t>
  </si>
  <si>
    <t xml:space="preserve">Larry </t>
  </si>
  <si>
    <t>Perlman</t>
  </si>
  <si>
    <t xml:space="preserve">Mike </t>
  </si>
  <si>
    <t>Andreae</t>
  </si>
  <si>
    <t>Layton</t>
  </si>
  <si>
    <t xml:space="preserve">Ishrath </t>
  </si>
  <si>
    <t>Velshi</t>
  </si>
  <si>
    <t xml:space="preserve">Gord </t>
  </si>
  <si>
    <t>Perks</t>
  </si>
  <si>
    <t xml:space="preserve">Mary </t>
  </si>
  <si>
    <t>Fragedakis</t>
  </si>
  <si>
    <t xml:space="preserve">Joe </t>
  </si>
  <si>
    <t>Cressy</t>
  </si>
  <si>
    <t xml:space="preserve">Roberto </t>
  </si>
  <si>
    <t>Alvarez</t>
  </si>
  <si>
    <t>Papadakis</t>
  </si>
  <si>
    <t>Hynes</t>
  </si>
  <si>
    <t xml:space="preserve">Somu </t>
  </si>
  <si>
    <t>Mondal</t>
  </si>
  <si>
    <t xml:space="preserve">George </t>
  </si>
  <si>
    <t xml:space="preserve">Pat </t>
  </si>
  <si>
    <t>Roberge</t>
  </si>
  <si>
    <t xml:space="preserve">Ashok  </t>
  </si>
  <si>
    <t>Sajnani</t>
  </si>
  <si>
    <t xml:space="preserve">jon </t>
  </si>
  <si>
    <t>burnside</t>
  </si>
  <si>
    <t xml:space="preserve">Christopher </t>
  </si>
  <si>
    <t>Blueman</t>
  </si>
  <si>
    <t xml:space="preserve">Robert </t>
  </si>
  <si>
    <t>McDermott</t>
  </si>
  <si>
    <t xml:space="preserve">Eduardo </t>
  </si>
  <si>
    <t>Harari</t>
  </si>
  <si>
    <t xml:space="preserve">Tibor </t>
  </si>
  <si>
    <t>Steinberger</t>
  </si>
  <si>
    <t xml:space="preserve">Sandeep </t>
  </si>
  <si>
    <t>Srivastava</t>
  </si>
  <si>
    <t xml:space="preserve">Rishi </t>
  </si>
  <si>
    <t>Sharma</t>
  </si>
  <si>
    <t xml:space="preserve">Jeff </t>
  </si>
  <si>
    <t>Billard</t>
  </si>
  <si>
    <t xml:space="preserve">Nick </t>
  </si>
  <si>
    <t>Wright</t>
  </si>
  <si>
    <t>Di Nizio</t>
  </si>
  <si>
    <t xml:space="preserve">Heath </t>
  </si>
  <si>
    <t>Thomas</t>
  </si>
  <si>
    <t xml:space="preserve">Ahmed </t>
  </si>
  <si>
    <t>Belkadi</t>
  </si>
  <si>
    <t xml:space="preserve">Ana </t>
  </si>
  <si>
    <t>Bailao</t>
  </si>
  <si>
    <t>Walker</t>
  </si>
  <si>
    <t xml:space="preserve">Elsa </t>
  </si>
  <si>
    <t>Romao</t>
  </si>
  <si>
    <t>Istvan</t>
  </si>
  <si>
    <t>Tar</t>
  </si>
  <si>
    <t xml:space="preserve">Aaron Mark </t>
  </si>
  <si>
    <t>Turnbull</t>
  </si>
  <si>
    <t xml:space="preserve">Gurinder </t>
  </si>
  <si>
    <t>Patri</t>
  </si>
  <si>
    <t xml:space="preserve">David </t>
  </si>
  <si>
    <t>Soknacki</t>
  </si>
  <si>
    <t>Dominelli</t>
  </si>
  <si>
    <t xml:space="preserve">Niranjan </t>
  </si>
  <si>
    <t>Balachandran</t>
  </si>
  <si>
    <t xml:space="preserve">Jennifer </t>
  </si>
  <si>
    <t>McKelvie</t>
  </si>
  <si>
    <t xml:space="preserve">Pam </t>
  </si>
  <si>
    <t>McConnell</t>
  </si>
  <si>
    <t>Gallay</t>
  </si>
  <si>
    <t xml:space="preserve">James </t>
  </si>
  <si>
    <t>Pasternak</t>
  </si>
  <si>
    <t xml:space="preserve">Amarjeet </t>
  </si>
  <si>
    <t>Chhabra</t>
  </si>
  <si>
    <t xml:space="preserve">Clayton </t>
  </si>
  <si>
    <t>Jones</t>
  </si>
  <si>
    <t xml:space="preserve">Janet </t>
  </si>
  <si>
    <t>Davis</t>
  </si>
  <si>
    <t xml:space="preserve">Olivia </t>
  </si>
  <si>
    <t>Chow</t>
  </si>
  <si>
    <t xml:space="preserve">Shelley </t>
  </si>
  <si>
    <t>Carroll</t>
  </si>
  <si>
    <t>McMahon</t>
  </si>
  <si>
    <t>Spence</t>
  </si>
  <si>
    <t xml:space="preserve">Sarah </t>
  </si>
  <si>
    <t>Thomson</t>
  </si>
  <si>
    <t xml:space="preserve">Daryl </t>
  </si>
  <si>
    <t>CHRISTOFF</t>
  </si>
  <si>
    <t>Stevens</t>
  </si>
  <si>
    <t xml:space="preserve">Keegan </t>
  </si>
  <si>
    <t>Henry-Mathieu</t>
  </si>
  <si>
    <t>Laxer</t>
  </si>
  <si>
    <t xml:space="preserve">Susan </t>
  </si>
  <si>
    <t>Tsai</t>
  </si>
  <si>
    <t xml:space="preserve">Greg </t>
  </si>
  <si>
    <t>Comeau</t>
  </si>
  <si>
    <t xml:space="preserve">Jason </t>
  </si>
  <si>
    <t>Colterman</t>
  </si>
  <si>
    <t>Bocking</t>
  </si>
  <si>
    <t xml:space="preserve">Jane </t>
  </si>
  <si>
    <t>Farrow</t>
  </si>
  <si>
    <t>Coll</t>
  </si>
  <si>
    <t xml:space="preserve">Dyanoosh </t>
  </si>
  <si>
    <t>Youssefi</t>
  </si>
  <si>
    <t xml:space="preserve">Dan </t>
  </si>
  <si>
    <t>Fox</t>
  </si>
  <si>
    <t xml:space="preserve">Arthur </t>
  </si>
  <si>
    <t>Smitherman</t>
  </si>
  <si>
    <t>Caravaggio</t>
  </si>
  <si>
    <t>Sparrow</t>
  </si>
  <si>
    <t>peter</t>
  </si>
  <si>
    <t>vukosavljev</t>
  </si>
  <si>
    <t xml:space="preserve">Peggy </t>
  </si>
  <si>
    <t>Moulder</t>
  </si>
  <si>
    <t>Tramov</t>
  </si>
  <si>
    <t xml:space="preserve">Ryan </t>
  </si>
  <si>
    <t>Walters</t>
  </si>
  <si>
    <t>sawision</t>
  </si>
  <si>
    <t xml:space="preserve">Richard </t>
  </si>
  <si>
    <t>Underhill</t>
  </si>
  <si>
    <t xml:space="preserve">Morgan </t>
  </si>
  <si>
    <t>Baskin</t>
  </si>
  <si>
    <t>Mousavi</t>
  </si>
  <si>
    <t xml:space="preserve">Albina </t>
  </si>
  <si>
    <t>Burello</t>
  </si>
  <si>
    <t xml:space="preserve">Eno </t>
  </si>
  <si>
    <t>Loci</t>
  </si>
  <si>
    <t xml:space="preserve">Erwin </t>
  </si>
  <si>
    <t>Sniedzins</t>
  </si>
  <si>
    <t>Dalzell</t>
  </si>
  <si>
    <t>Dave</t>
  </si>
  <si>
    <t>McKay</t>
  </si>
  <si>
    <t xml:space="preserve">Sadiq </t>
  </si>
  <si>
    <t>Al-Ali</t>
  </si>
  <si>
    <t xml:space="preserve">Rajesh </t>
  </si>
  <si>
    <t>Shah</t>
  </si>
  <si>
    <t>Assefa</t>
  </si>
  <si>
    <t>Teferi</t>
  </si>
  <si>
    <t xml:space="preserve">Howard </t>
  </si>
  <si>
    <t>Bortenstein</t>
  </si>
  <si>
    <t xml:space="preserve">neethra </t>
  </si>
  <si>
    <t>vipulanandan</t>
  </si>
  <si>
    <t>Ross</t>
  </si>
  <si>
    <t>Sokovnin</t>
  </si>
  <si>
    <t>Michael M.</t>
  </si>
  <si>
    <t xml:space="preserve">Peter </t>
  </si>
  <si>
    <t>Fenech</t>
  </si>
  <si>
    <t xml:space="preserve">Kat </t>
  </si>
  <si>
    <t>Shermack</t>
  </si>
  <si>
    <t xml:space="preserve">Charan </t>
  </si>
  <si>
    <t>Hundal</t>
  </si>
  <si>
    <t xml:space="preserve">Reg </t>
  </si>
  <si>
    <t>Hartt</t>
  </si>
  <si>
    <t xml:space="preserve">Chinh </t>
  </si>
  <si>
    <t>Huynh</t>
  </si>
  <si>
    <t xml:space="preserve">Norman </t>
  </si>
  <si>
    <t>Gardner</t>
  </si>
  <si>
    <t xml:space="preserve">Joseph </t>
  </si>
  <si>
    <t>Ferrari</t>
  </si>
  <si>
    <t xml:space="preserve">Russ </t>
  </si>
  <si>
    <t>Ford</t>
  </si>
  <si>
    <t xml:space="preserve">Dean </t>
  </si>
  <si>
    <t>Maher</t>
  </si>
  <si>
    <t>Filion</t>
  </si>
  <si>
    <t xml:space="preserve">Adam </t>
  </si>
  <si>
    <t>Tanel</t>
  </si>
  <si>
    <t xml:space="preserve">Patricia </t>
  </si>
  <si>
    <t>Sinclair</t>
  </si>
  <si>
    <t xml:space="preserve">Scott </t>
  </si>
  <si>
    <t>Aitchison</t>
  </si>
  <si>
    <t>weenen</t>
  </si>
  <si>
    <t>Doucette</t>
  </si>
  <si>
    <t>Larocque</t>
  </si>
  <si>
    <t xml:space="preserve">Thomas </t>
  </si>
  <si>
    <t>Dempsey</t>
  </si>
  <si>
    <t xml:space="preserve">Sean </t>
  </si>
  <si>
    <t>Yilmaz</t>
  </si>
  <si>
    <t xml:space="preserve">Oscar </t>
  </si>
  <si>
    <t>Vidal-Calvet</t>
  </si>
  <si>
    <t>Mihevc</t>
  </si>
  <si>
    <t xml:space="preserve">Andray Anthony </t>
  </si>
  <si>
    <t>Domise</t>
  </si>
  <si>
    <t>Yen</t>
  </si>
  <si>
    <t>Nicula</t>
  </si>
  <si>
    <t xml:space="preserve">Selina </t>
  </si>
  <si>
    <t>Chan</t>
  </si>
  <si>
    <t>I feel that we also must improve the enforcement of these type of initiatives because one thing is to have the speed limits and another is actually catching offenders. I do believe that by enabling this kind of initiative the safety of our children will be enhanced. If we look at the fatalities of the last couple of years in Toronto in residential neighborhoods the lack of ènforcement of speed limits is outrageous. I would further like to either increment the monitoring by the police in residential and near schools to prevent this fatalities.</t>
  </si>
  <si>
    <t>Absolutely!! Especially around schools!</t>
  </si>
  <si>
    <t>Anythign to promote walkability! We need to get Torontonians walking more!</t>
  </si>
  <si>
    <t>Cycle to work regularly!  My whole office does!! Really physically separated! Not just paint!</t>
  </si>
  <si>
    <t>SLOW ZONES FOR STREET WALKERS OR PEDESTRIANS To safeguard health of pedestrians and other residents in Toronto</t>
  </si>
  <si>
    <t>I PROPOSE TO INCLUDE FREE FARES TO THOSE WHO ARE NEEDY. Specially free rides to Toronto Candidates</t>
  </si>
  <si>
    <t>I believe the safety of the residents in our community should be 1 of our top priorities.  I believe that with round table discussions and an area by area analysis, we can determine where this is a necessity and where it is not.I think issues like that should be handled on a constituent by constituent basis.. different areas have different needs</t>
  </si>
  <si>
    <t>again.this is an issue that is on an area by area basis...some areas need it and some areas its totally unnecessary. I believe in easing congestion and traffic flow in this city..i just personally feel that theres much more we can do with the tax dollars at the present time to ease those issues rather than widening sidewalks that have been around and functioning for yrs.</t>
  </si>
  <si>
    <t>again. the safety of our community is one of our top priorities.  anything we can do to ensure the safety of our children should be carefully analyzed and implemented where necessary. this is an issue that I don't know much about.my kids are 19 &amp; 2..my 2 yr old lives in Hamilton.  so safety of our children is very important to me, but this is an issue that I must study up on more b4 I can give u an honest answer</t>
  </si>
  <si>
    <t>I don't wanna make a promise I cant keep.  what I will promise is to work hard for the rights and wants &amp; needs of all ttc riders.what I do promise is i will work hard with every1 to ensure that the levels of service are maintained and improved.  im an everyday rider. I care. I think  this is an issue that should be handled on an issue by issue basis.  of course u have to "keep up with the jones'" so to speak.  but unless youre part of the commission or council, I don't think its appropriate to answer  a question like that without seeing the actual #'s</t>
  </si>
  <si>
    <t>I only answered no cause theres only a yes and no spot on this survey..i refuse to commit to something like that without talking to the appropriate people. I wouldn't provide a fare reduction. however I would wanna provide a fare freeze to give people the opportunity to "catch up"</t>
  </si>
  <si>
    <t>again.this issue should be looked at with proper consultation with all involved. I believe that the ttc as a whole does an excellent job keeping this city moving.  however there might be areas of improvement that can be handled by others so that the ttc can continue on in a forward motion with important projects that affect the transit system at the PRESENT time</t>
  </si>
  <si>
    <t>Depending on the street, we'd have to consider a number of factors, such as what is needed to add bicycle lanes, the width of the street, the existence of bus lanes, etc.  It would be misleading to provide a generalized answer without looking at each street and neighbourhood individually. The decision will always depend on a number of factors: the street width, the existence of bus lanes,whether cycling lanes are also appropriate for that street,  etc. It would be misleading to provide a generalized answer without looking at each street and neighbourhood individually.</t>
  </si>
  <si>
    <t>Although I would love to have snow clearing on all residential sidewalks, I cannot say at this point that I would support such a measure, as it is not at all clear that we could come up with the funds for it.  I do believe that we have to take measures to make sidewalks safer and user-friendly, especially for seniors, those using wheelchairs and walkers, and other persons with mobility issues.  The safer and independent we can all be, the better. Clear sidewalks is, indeed, a significant part of my platform, as it will provide greater independence and safety for seniors, people in wheelchairs and those using walkers, and others with visual and mobility impairments.  However, as with most other measures, we would have to raise or set aside the funding for this service.  Ultimately, we have to find the best way to balance our various needs and services given our budgetary limits.</t>
  </si>
  <si>
    <t>A focus on improving traffic flow and congestion along major arteries is the most effective way to combat traffic volume and speeding on residential roads. Enabling drivers to easily travel across main roads would reduce the need for drivers to divert through side streets. Stronger enforcement of current speed limit laws in residential areas is the solution that will allow people to feel safe on their streets.</t>
  </si>
  <si>
    <t>Walking is beneficial to both the health of our citizens and the environmental well being of our city. Widening sidewalks to allow for safe passage for pedestrians from A to B on our city streets is certainly an idea worth exploring. If there are streets where sidewalks can be widened while minimizing congestion, I would be supportive.</t>
  </si>
  <si>
    <t>Snow removal from our sidewalks is a serious issue, particularly for seniors in our city. Some people are not able to safely remove the snow and ice from their sidewalk. Uncleared snow and ice can be very unsafe for pedestrians. The number of seniors living in our city is growing. The city has a patchwork of programs and policies with respect to clearing ice and snow. I support a review leading to a comprehensive city-wide program for clearing ice and snow.</t>
  </si>
  <si>
    <t>Yes, I support schools that want to develop and implement travel plans that ensure the safety of students in Toronto. Travel plans such as this are the kind of forward thinking cost-effective and safe initiatives that Toronto needs.</t>
  </si>
  <si>
    <t>Toronto’s cycling infrastructure needs a boost. The number of cyclists in the city has grown, but infrastructure has not kept pace. I will be announcing my cycling policy in the weeks ahead.</t>
  </si>
  <si>
    <t>As cycling in the city increases in popularity there is a need for more parking corrals. The city is gathering data on locations and demand for bicycle parking. I would be in favour of providing increased parking for cyclists where it is needed in the city</t>
  </si>
  <si>
    <t>Toronto has severely congested streets. I support a plan that would alleviate this congestion and not add to it. This means creating effective transit across all of Toronto. The 22 new stations that are part of my SmartTrack plan would provide more transit hubs for Toronto residents in more areas of the city. While transit can get the city moving, it’s important that people have easy access to these stations. If there are streets where bike lanes can effectively lead to transit hubs while minimizing congestion, I would supportive.</t>
  </si>
  <si>
    <t>Yes, I support the inclusion of the concept and the development of guidelines for ‘Complete Streets’ in Toronto’s Official Plan. We need to get people moving in this city and that means finding effective and economical solutions for all modes of transportation. The complete streets policy, as noted, is beginning Phase One (consultation and development) this coming year and has already been voted on and approved by council. If there are streets where complete streets can be implemented while minimizing congestion, I would be supportive.</t>
  </si>
  <si>
    <t>After years of fare increases, consumers need a break. I would welcome exploration by the new city council of a freeze.</t>
  </si>
  <si>
    <t>When there is a proposal to improve service levels, I am supportive as long as there is a sound financial plan behind it.</t>
  </si>
  <si>
    <t>I'm supportive of a fare reduction for people on the Ontario Disability Support Program.</t>
  </si>
  <si>
    <t>I have no plans to privatize the TTC.</t>
  </si>
  <si>
    <t>incumbent</t>
  </si>
  <si>
    <t>status</t>
  </si>
  <si>
    <t>responded to survey</t>
  </si>
  <si>
    <t>% response</t>
  </si>
  <si>
    <t>vincent cristani</t>
  </si>
  <si>
    <t>no</t>
  </si>
  <si>
    <t>doug ford</t>
  </si>
  <si>
    <t>not running</t>
  </si>
  <si>
    <t>peter leon</t>
  </si>
  <si>
    <t>lindsay luby</t>
  </si>
  <si>
    <t>peter milczyn</t>
  </si>
  <si>
    <t>mark grimes</t>
  </si>
  <si>
    <t>giorgio mammoliti</t>
  </si>
  <si>
    <t>anthony perruzza</t>
  </si>
  <si>
    <t>maria augimeri</t>
  </si>
  <si>
    <t>james pasternak</t>
  </si>
  <si>
    <t>frances nunziata</t>
  </si>
  <si>
    <t>frank di giorgio</t>
  </si>
  <si>
    <t>sarah doucette</t>
  </si>
  <si>
    <t>gord perks</t>
  </si>
  <si>
    <t>josh colle</t>
  </si>
  <si>
    <t>michael coll</t>
  </si>
  <si>
    <t>cesar palacio</t>
  </si>
  <si>
    <t>ana bailao</t>
  </si>
  <si>
    <t xml:space="preserve">mike layton </t>
  </si>
  <si>
    <t>adam vaughan</t>
  </si>
  <si>
    <t>joe mihevc</t>
  </si>
  <si>
    <t>josh matlow</t>
  </si>
  <si>
    <t>john filion</t>
  </si>
  <si>
    <t>david shiner</t>
  </si>
  <si>
    <t>jaye robinson</t>
  </si>
  <si>
    <t>john parker</t>
  </si>
  <si>
    <t>kristyn wong-tam</t>
  </si>
  <si>
    <t>pam mcconnell</t>
  </si>
  <si>
    <t>mary fragedakis</t>
  </si>
  <si>
    <t>paula fletcher</t>
  </si>
  <si>
    <t>janet davis</t>
  </si>
  <si>
    <t>mary-margaraet mcmahon</t>
  </si>
  <si>
    <t>shelley carroll</t>
  </si>
  <si>
    <t>denzil minnan-wong</t>
  </si>
  <si>
    <t>gary crawford</t>
  </si>
  <si>
    <t>michael thompson</t>
  </si>
  <si>
    <t>glenn de baeremaeker</t>
  </si>
  <si>
    <t>mike del grande</t>
  </si>
  <si>
    <t>norm kelly</t>
  </si>
  <si>
    <t>chin lee</t>
  </si>
  <si>
    <t>raymond cho</t>
  </si>
  <si>
    <t>paul ainslie</t>
  </si>
  <si>
    <t>ron moeser</t>
  </si>
  <si>
    <t># of candidates who responded</t>
  </si>
  <si>
    <t># of candidates registered</t>
  </si>
  <si>
    <t># of registered incumbents</t>
  </si>
  <si>
    <t>Councillor Candidate Response Rate</t>
  </si>
  <si>
    <t>Mayoral Candidate Response Rate</t>
  </si>
  <si>
    <t># Registered</t>
  </si>
  <si>
    <t># Candidates Responded</t>
  </si>
  <si>
    <t>Ward 3</t>
  </si>
  <si>
    <t>Ward 4</t>
  </si>
  <si>
    <t>Ward 5</t>
  </si>
  <si>
    <t>Ward 6</t>
  </si>
  <si>
    <t>Ward 7</t>
  </si>
  <si>
    <t>Ward 8</t>
  </si>
  <si>
    <t>Ward 9</t>
  </si>
  <si>
    <t>Ward 10</t>
  </si>
  <si>
    <t>Ward 11</t>
  </si>
  <si>
    <t>Ward 12</t>
  </si>
  <si>
    <t>Ward 15</t>
  </si>
  <si>
    <t>Ward 16</t>
  </si>
  <si>
    <t>Ward 18</t>
  </si>
  <si>
    <t>Ward 19</t>
  </si>
  <si>
    <t>Ward 21</t>
  </si>
  <si>
    <t>Ward 22</t>
  </si>
  <si>
    <t>Ward 24</t>
  </si>
  <si>
    <t>Ward 25</t>
  </si>
  <si>
    <t>Ward 27</t>
  </si>
  <si>
    <t>Ward 28</t>
  </si>
  <si>
    <t>Ward 30</t>
  </si>
  <si>
    <t>Ward 31</t>
  </si>
  <si>
    <t>Ward 32</t>
  </si>
  <si>
    <t>Ward 33</t>
  </si>
  <si>
    <t>Ward 34</t>
  </si>
  <si>
    <t>Ward 36</t>
  </si>
  <si>
    <t>Ward 37</t>
  </si>
  <si>
    <t>Ward 38</t>
  </si>
  <si>
    <t>Ward 39</t>
  </si>
  <si>
    <t>Ward 40</t>
  </si>
  <si>
    <t>Ward 41</t>
  </si>
  <si>
    <t>Ward 42</t>
  </si>
  <si>
    <t>More equitable and safer for pedestrians. It would help equalize services from pre-amalgamated Toronto</t>
  </si>
  <si>
    <t>If possible - important priority, but not only priority for Complete Streets</t>
  </si>
  <si>
    <t>Would consider, but there may be better solutions</t>
  </si>
  <si>
    <t>Would be high priority but can't guarantee what conditions will exist 2-4 years from now. I don't want to make promises I may not be able to keep if conditions change.</t>
  </si>
  <si>
    <t>Christin</t>
  </si>
  <si>
    <t>Carmichael Greb</t>
  </si>
  <si>
    <t>christin@carmichaelgreb.ca</t>
  </si>
  <si>
    <t>416-562-5801</t>
  </si>
  <si>
    <t>In listening to friends and residents in the community, speeding on local streets is a widespread concern in Ward 16. The establishment of ‘slow zones’ is much needed, particularly in school zones.</t>
  </si>
  <si>
    <t>While wider sidewalks in downtown Toronto might be ideal, they are not practical. Gridlock in downtown Toronto is a serious issue which would only be made significantly worse through such an initiative on major streets.</t>
  </si>
  <si>
    <t>The existing program is appropriate. However, I do support snow clearing support to seniors and other residents who require assistance, along with enforcement to fine property owners who do not clear their portion of sidewalk within a reasonable period of time.</t>
  </si>
  <si>
    <t>Safety around schools is paramount. School Travel Plans are a good idea to reduce traffic congestion around schools as well as increase physical activity for our kids.</t>
  </si>
  <si>
    <t>Planning of bike lane infrastructure of this magnitude cannot be done in isolation. It must be part of a larger transportation infrastructure discussion that brings stakeholders and advocates together.</t>
  </si>
  <si>
    <t>Placed responsibly, on-street parking corrals are a good idea.</t>
  </si>
  <si>
    <t>This is an idea that should be considered as part of a comprehensive transportation infrastructure plan.</t>
  </si>
  <si>
    <t>Complete Streets are a consideration, but must not significantly inhibit the flow of vehicular traffic.</t>
  </si>
  <si>
    <t>I understand the pressures that people have these days on their pocket books. So while I cannot commit to a fare freeze for four years, I would work to make sure that fares continue to be affordable, while maintaining the services people deserve and need.</t>
  </si>
  <si>
    <t>Service levels should reflect demand. I will not commit to increasing service levels where it is not required. Instead, I would focus on increasing service standards to ensure a positive rider experience.</t>
  </si>
  <si>
    <t>Such a program such is too complex to implement and manage. I would explore other means by which we can provide increase financial relief, including tax incentives on monthly passes.</t>
  </si>
  <si>
    <t>I will not rule out private sector involvement if it can deliver better quality service at a better price to taxpayers.</t>
  </si>
  <si>
    <t>berardinetti, michelle</t>
  </si>
  <si>
    <t>Alejandra</t>
  </si>
  <si>
    <t>Bravo</t>
  </si>
  <si>
    <t>connect@bravotoronto.ca</t>
  </si>
  <si>
    <t>Yes, providing that appropriate spaces can be located.</t>
  </si>
  <si>
    <t>I cannot commit to an across the board fare freeze without knowing that there is adequate funding to maintain and expand transit service. Certainly fare increases have been out of hand in recent years, particularly when coupled with cuts to services.</t>
  </si>
  <si>
    <t>Mark</t>
  </si>
  <si>
    <t>Grimes</t>
  </si>
  <si>
    <t>MARK@REELECTMARKGRIMES.CA</t>
  </si>
  <si>
    <t>COUNCILLOR</t>
  </si>
  <si>
    <t>The need and request for Traffic calming measures on residential streets is something that is frequently requested by residents across the city Slower speeds maybe one of the many options that can be considered, especially in light of the increasing pedestrian deaths over the last two years. I support the need for traffic calming measures</t>
  </si>
  <si>
    <t>The need for safe sidewalks with the volume of pedestrians in the downtown core is clearly needed, where possible.</t>
  </si>
  <si>
    <t>Ward 6 has the benefit of residential sidewalk clearing and it ensures the safer walking for residents . Safe sidewalk clearing is needed across the city, if the neighbourhoods are willing to accept the changes that will be required to accommodate this.</t>
  </si>
  <si>
    <t>I have worked with local school boards on encouraging more cycling choices for students and have done safety walks with residents in the community to identify problems, I will continue to work with school boards and community members on this issue,</t>
  </si>
  <si>
    <t>This is within the city goals</t>
  </si>
  <si>
    <t>I am not sure what the support is for this type of bicycle parking is amongst cyclists - I would need more information - I do support adding cycling infrastructure where possible and in particular in new developments particularly in the downtown core</t>
  </si>
  <si>
    <t>With the proposed changes to the Mimco Go station in Ward 6, we are looking at creating a safe walking/cycling connection from our high density condo community to the station as well as supporting a transit hub to be set up at Park Lawn and Lake Shore that would have better access for pedestrians and cyclists in the community.</t>
  </si>
  <si>
    <t>I do however believe we should advocate for more provincial funding for transit that would make this possible. I would need more information as the impact this would have on the greater community and the city budget that must be balanced,</t>
  </si>
  <si>
    <t>In our community we have improved service levels every year and this is a need to do to keep up with our growing population</t>
  </si>
  <si>
    <t>The province needs to consider raising the financial support for those on Ontario Works or ODSP to better fund their basic needs such as transportation. The look at means test for fares would be difficult but the Province providing a transit pass is more reasonable with Presto coming in and with the underfunding of the transit system by the Province</t>
  </si>
  <si>
    <t>Lower or fixed fares can only be met with lower or fixed costs. It is only reasonable to have due diligence when looking at costs. That having been said outsourcing is not always the least expensive way to deliver service and maintain quality..</t>
  </si>
  <si>
    <t xml:space="preserve">Jean-Pierre (JP) </t>
  </si>
  <si>
    <t>Boutros</t>
  </si>
  <si>
    <t>JP@BoutrosTO.com</t>
  </si>
  <si>
    <t>647-799-3799</t>
  </si>
  <si>
    <t>That said, we need to do a better job on actual enforcement. The current posted limit of 40 is not unreasonable when enforced.</t>
  </si>
  <si>
    <t>But as long as there is an understanding that current obstacles need to be removed/replaced, such as planters like those on Yonge north of St. Clair. The mobility-challenged have an awful time with those. As beautiful as trees are, they can be an impediment to accessibility.</t>
  </si>
  <si>
    <t>Windrow clearing survived amalgamation; sad sidewalk clearing in North York did not. But I must add a caveat: It doesn't need to be done for that $10m/yr. If trash collection savings can be found, so too with sidewalk clearing.</t>
  </si>
  <si>
    <t>Absolutely. Would be happy to. I'm a TDSB parent and in seven years we may have driven him to school less than a dozen times in total.</t>
  </si>
  <si>
    <t>With a caveat: The creation of such lanes cannot be at the expense of potential bus lanes. I am happy with mixed Bus/Bike/Taxi lanes, because there's only so much road to work with, like on Eglinton. With my TTC experience, I know how devastating it is when the Yonge subway is down and all that pressure goes to Yonge St. Eglinton must have enough flexibility to manage if/when the new LRT is down. For what it's worth, I commuted 20km/day to/from City Hall, and always preferred non-arterials, like Russell Hill and Beverley/St. George.</t>
  </si>
  <si>
    <t>If you're talking bike parking corrals, depends on location. The needs of the downtown core are not similar to those in Ward 16 (yet).</t>
  </si>
  <si>
    <t>With a strong preference for non-arterials.</t>
  </si>
  <si>
    <t>But, again, without sacrificing flexibility of transit's needs (which includes buses, taxis, and maybe vehicles with 3 or more pax).</t>
  </si>
  <si>
    <t>I cannot. That said, my preference is to raise fares to pay for the new TTC proposals from August, including $288m new capital, $69m/yr operating. These are good initiatives. Also: - lower the fare multiple for Metropass to &lt;46.5 tokens - create $2 off-peak cash fares, 8pm to 6am, and 10am to 1:30pm (with new timed fares implemented). This would ease rush hour congestion.</t>
  </si>
  <si>
    <t>But under the guidance of TTC Staff, not just advocates.</t>
  </si>
  <si>
    <t>This has to be done through supplements provided by the provincial government. To add a layer of bureaucracy, to check to see who's eligible and who's not, is too costly for TTC. Let province give that supplement, via ODSP or similar need basis.</t>
  </si>
  <si>
    <t>I can't say "yes" completely, especially not with the word "any".</t>
  </si>
  <si>
    <t>not registered by aug 29</t>
  </si>
  <si>
    <t>votegeorgepapadakis@gmail.com</t>
  </si>
  <si>
    <t>Its true that in many neighbourhoods there are streets that act like bypass roads. People who use these roads as bypass routes are not from your local community. It is well within the communities purview to request traffic calming infrastructure in many of these cases.</t>
  </si>
  <si>
    <t>This is a service that a majority of people would appreciate.</t>
  </si>
  <si>
    <t>I can't commit to something like this out of hand. There are areas of downtown that it may be feasible to do that as well as consider some streets for true pedestrian walk ways. However, we must look at each of these on a case by case basis and consider then carefully.</t>
  </si>
  <si>
    <t>There are many ways to deal with safety in and around school properties. I have some incite to assist in this and it should also deal with the walking routes of School Travel Plans.</t>
  </si>
  <si>
    <t>This is a sensitive issue and has merit. As there is more need for these kinds of lanes, I'm sure there is a reasonable process that can be developed for bike lane expansion both in the core and in the suburbs. Not sure if a 100 is too much or too little.</t>
  </si>
  <si>
    <t>This is a sensitive issue and has merit. I realize that on-street parking corrals are becoming more and more a reality. Many have already been deployed and they seem to be functional in the areas they've been deployed. Not sure if a 100 is too much or too little.</t>
  </si>
  <si>
    <t>Toronto has a gridlock problem that is worse than it ever was in Los Angeles. Past Toronto Councils have been hyper conservative in investing in road and transit infrastructure. As a result, congestion has become a dominant theme in this election. We must look at road engineering along with a construction strategy, to develop a reasonable way that bikes and cars can safely share our roadways, without decreasing drivable lanes. Pedestrians, bikers and motor vehicle drivers all deserve the freedom of mobility. Lets change the adversarial culture at city hall to make this a reality for all.</t>
  </si>
  <si>
    <t>Pedestrians, bikers and motor vehicle drivers all deserve the freedom of mobility. Lets change the adversarial culture at city hall to make this a reality for all.</t>
  </si>
  <si>
    <t>This would be hard to police. Not sure how this could be set up and executed.</t>
  </si>
  <si>
    <t>Total registered</t>
  </si>
  <si>
    <t>Response rate</t>
  </si>
  <si>
    <t>Total responded</t>
  </si>
  <si>
    <t>Incumbent Councillor Candidate Response Rate</t>
  </si>
  <si>
    <t>Ward Response Rate</t>
  </si>
  <si>
    <t>Q1. Do you support enabling neighbourhoods to establish “slow zones” (with a maximum speed of 30 km/hr) on residential roads?</t>
  </si>
  <si>
    <t>Q2. Do you support permanently widening sidewalks with high pedestrian activity in downtown Toronto?</t>
  </si>
  <si>
    <t>Q3. Do you support extending snow clearing to all residential sidewalks in Toronto at an estimated cost of $10M per year?</t>
  </si>
  <si>
    <t>Q4. Will you work with the Toronto area school boards to develop and implement School Travel Plans that will improve the safety and integrity of school walking routes?</t>
  </si>
  <si>
    <t>Q5. Do you support building a Minimum Grid of 100 km of protected bike lanes on main streets and 100 km of bicycle boulevards on residential streets across Toronto by 2018?</t>
  </si>
  <si>
    <t>Q6. Do you support creating 100 new on-street parking corrals across Toronto?</t>
  </si>
  <si>
    <t>Q7. Do you support connecting major transit hubs in North York, Scarborough and Etobicoke with protected bike lanes and bicycle boulevards enabling Torontonians to bike to transit as part of their commute?</t>
  </si>
  <si>
    <t>Q8. Do you support the inclusion of a Complete Streets policy into Toronto’s new Official Plan as part of the current Five Year Official Plan Review?</t>
  </si>
  <si>
    <t>Q9. Will you agree to a fare freeze for 4 years?</t>
  </si>
  <si>
    <t>Q10. Will you agree to improving service levels every year, beyond keeping up with increased ridership?</t>
  </si>
  <si>
    <t>Q11. Will you provide fare reduction for those in financial need?</t>
  </si>
  <si>
    <t>Q12. Will you stop any attempts to privatize existing TTC operations?</t>
  </si>
  <si>
    <t># of Councillor + Mayoral Completed Surveys</t>
  </si>
  <si>
    <t>Survey Question</t>
  </si>
  <si>
    <t># of "yes"</t>
  </si>
  <si>
    <t>% support</t>
  </si>
  <si>
    <t>Response Rate</t>
  </si>
  <si>
    <t>Olivia is the only candidate that has committed to increasing TTC service – now. Her first announcement of the campaign was an immediate, $15 million-a-year investment to expand bus service. As the TTC recently said, this is the only way to expand service in the immediate future, and it affects about 900,000 people a day.
As well, Olivia will say yes to all three approved, ready-to-go LRTs: in Scarborough, along Finch and Sheppard East. These will be completed in 2019, 2020 and 2021, respectively. The alternative is to wait for the Scarborough subway to be completed, in 2023. And Olivia has made it clear that she wants to invest in long-term needs such as the TTC’s number one priority, a subway relief line, as well as state of good repair—including upgrading signals on the Bloor-Danforth line to allow more trains to run, carrying more people.</t>
  </si>
  <si>
    <t>Residents, including those with mobility issues, in my ward have raised concerns about the current residential sidewalk snow clearing. I have heard similar concerns raised by other Councillors.  So though I support investing in increasing the walkability of Toronto's streets in winter, we need a more comprehensive plan than simply extending our current system.</t>
  </si>
  <si>
    <t>I support integrating major transit hubs in North York, Scarborough and Etobicoke better with the surrounding communities with bike lanes and by making access to them more pedestrian friendly.  We need to improve connectivity and better integrate active modes of transportation. I see subway stations as potential modal hubs. That’s why the bike parking at subway stations, like Pape, are so important.</t>
  </si>
  <si>
    <t>I do not supporting privatizing existing TTC operations.  That would undermine both the effectiveness of the TTC and negatively impact other important community building initiatives.</t>
  </si>
  <si>
    <t xml:space="preserve">I have already worked with local residents to do that in Ward 29.  I voted along with the rest of  Toronto and East York Community Council to have staff study making all local streets and, where possible, collector roads, within areas designated by the City’s Official Plan as “Neighbourhoods”. </t>
  </si>
  <si>
    <t>I am committed to promoting safe neighbourhoods for our children.  In some areas, particularly school zones, there is a need to reduce speeds. However, we can’t forget the underlying issue that we lack a comprehensive transportation strategy which integrates all modes of transit.  With effective public transit to move people from one area of the city to another, the need to go through residential areas will diminish. Most people who live in the residential area tend to drive very carefully within the area, although this does not preclude having effective enforcement of traffic laws on all city streets including main thoroughfares, arterial roads and residential side streets.</t>
  </si>
  <si>
    <t>This is not an issue directly impacting my ward. I am open to listening to the presentations made by all stakeholders and will base my decision on the presented evidence.  I am committed to transparent decision making and as I promise in my platform, I will post my rationale for my vote at Council on my website.</t>
  </si>
  <si>
    <t>I recognize that we need to help our elders and those with physical challenges to clear their snow.</t>
  </si>
  <si>
    <t>As a parent of two school age children I agree this is a priority. There are many ideas that could be easily implemented to accomplish this goal.  For example, intersections around school zones could be painted brightly to draw attention and awareness. Also, ensuring garbage collection near schools is limited to children won’t be on the streets would be beneficial.</t>
  </si>
  <si>
    <t>I absolutely agree with the concept of improving biking transportation corridors within Toronto. Getting people out of their cars and onto bikes has the potential to improve air quality and relieve congestion. However, before committing to this I would like to see the full analysis with a breakdown of the location of the routes, their cost and their impact on other modes of transportation.</t>
  </si>
  <si>
    <t>I agree with the need to improve bike parking within Toronto. However, I would like to review the location of these sites, their costs and their potential impact on other modes of transportation before making a final decision.</t>
  </si>
  <si>
    <t>I agree with the concept of improving biking transportation corridors within Toronto, but would like see the full analysis of these routes, their costs and their impact on other modes of transportation before making a decision.</t>
  </si>
  <si>
    <t>If by Complete Streets policy you mean ensuring all modes of transportation are treated fairly without one mode receiving advantage at the expense of other modes of transportation, then yes. I am in favour of revitalizing the neighbourhoods of Toronto.</t>
  </si>
  <si>
    <t>If such a freeze threatens secure funding mechanisms for expanding our transit system then I am not in favour. A comprehensive transportation expansion requires funding from all levels of government. If we are asking the provincial and federal governments to help shoulder the financial burden of transit expansion in our City we should not promise to freeze fares on the system.</t>
  </si>
  <si>
    <t>If we are asking people to move out of their cars and onto transit we must improve the transit system. In Ward 44, this means more frequent bus service to the rapid transit hubs using more direct and faster routes. For instance, many residents have expressed frustration about buses short-turning before the reach the eastern limit of the City.</t>
  </si>
  <si>
    <t>I agree with the concept, but reserve the right to say no if it threatens secure funding mechanisms for expanding our transit system or if the concept cannot be implemented fairly and with dignity. With the implementation of Presto, there creates more opportunities on how to implement the fare systems and would need to be discussed with the TTC and Council.</t>
  </si>
  <si>
    <t>Instead of focusing on privatization, I would prefer we first focus on finding efficiencies that can lead to cost reduction.</t>
  </si>
</sst>
</file>

<file path=xl/styles.xml><?xml version="1.0" encoding="utf-8"?>
<styleSheet xmlns="http://schemas.openxmlformats.org/spreadsheetml/2006/main">
  <numFmts count="1">
    <numFmt numFmtId="164" formatCode="mm/dd/yyyy"/>
  </numFmts>
  <fonts count="5">
    <font>
      <sz val="10"/>
      <name val="Microsoft Sans Serif"/>
    </font>
    <font>
      <sz val="10"/>
      <name val="Helv"/>
    </font>
    <font>
      <b/>
      <sz val="10"/>
      <name val="Microsoft Sans Serif"/>
      <family val="2"/>
    </font>
    <font>
      <sz val="10"/>
      <name val="Microsoft Sans Serif"/>
    </font>
    <font>
      <u/>
      <sz val="10"/>
      <color theme="10"/>
      <name val="Microsoft Sans Serif"/>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164" fontId="0" fillId="0" borderId="0" xfId="0" applyNumberFormat="1"/>
    <xf numFmtId="0" fontId="1" fillId="0" borderId="0" xfId="0" applyFont="1"/>
    <xf numFmtId="9" fontId="0" fillId="0" borderId="0" xfId="0" applyNumberFormat="1"/>
    <xf numFmtId="0" fontId="2" fillId="0" borderId="0" xfId="0" applyFont="1"/>
    <xf numFmtId="0" fontId="2" fillId="0" borderId="0" xfId="0" applyFont="1" applyAlignment="1">
      <alignment wrapText="1"/>
    </xf>
    <xf numFmtId="9" fontId="2" fillId="0" borderId="0" xfId="0" applyNumberFormat="1" applyFont="1" applyAlignment="1">
      <alignment wrapText="1"/>
    </xf>
    <xf numFmtId="0" fontId="3" fillId="0" borderId="0" xfId="0" applyFont="1"/>
    <xf numFmtId="0" fontId="3" fillId="0" borderId="0" xfId="0" applyFont="1" applyAlignment="1">
      <alignment wrapText="1"/>
    </xf>
    <xf numFmtId="0" fontId="3" fillId="0" borderId="0" xfId="0" applyFont="1" applyAlignment="1"/>
    <xf numFmtId="0" fontId="4" fillId="0" borderId="0" xfId="1" applyAlignment="1" applyProtection="1"/>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plotArea>
      <c:layout/>
      <c:pieChart>
        <c:varyColors val="1"/>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dPt>
            <c:idx val="0"/>
          </c:dPt>
          <c:dPt>
            <c:idx val="1"/>
            <c:spPr>
              <a:gradFill rotWithShape="0">
                <a:gsLst>
                  <a:gs pos="0">
                    <a:srgbClr val="FF9A99"/>
                  </a:gs>
                  <a:gs pos="100000">
                    <a:srgbClr val="D1403C"/>
                  </a:gs>
                </a:gsLst>
                <a:lin ang="5400000"/>
              </a:gradFill>
              <a:ln w="25400">
                <a:noFill/>
              </a:ln>
              <a:effectLst>
                <a:outerShdw dist="35921" dir="2700000" algn="br">
                  <a:srgbClr val="000000"/>
                </a:outerShdw>
              </a:effectLst>
            </c:spPr>
          </c:dPt>
          <c:dPt>
            <c:idx val="2"/>
            <c:spPr>
              <a:gradFill rotWithShape="0">
                <a:gsLst>
                  <a:gs pos="0">
                    <a:srgbClr val="DCFFA0"/>
                  </a:gs>
                  <a:gs pos="100000">
                    <a:srgbClr val="A0CA4A"/>
                  </a:gs>
                </a:gsLst>
                <a:lin ang="5400000"/>
              </a:gradFill>
              <a:ln w="25400">
                <a:noFill/>
              </a:ln>
              <a:effectLst>
                <a:outerShdw dist="35921" dir="2700000" algn="br">
                  <a:srgbClr val="000000"/>
                </a:outerShdw>
              </a:effectLst>
            </c:spPr>
          </c:dPt>
          <c:dLbls>
            <c:dLbl>
              <c:idx val="1"/>
              <c:spPr>
                <a:noFill/>
                <a:ln w="25400">
                  <a:noFill/>
                </a:ln>
              </c:spPr>
              <c:txPr>
                <a:bodyPr/>
                <a:lstStyle/>
                <a:p>
                  <a:pPr>
                    <a:defRPr/>
                  </a:pPr>
                  <a:endParaRPr lang="en-US"/>
                </a:p>
              </c:txPr>
              <c:dLblPos val="bestFit"/>
              <c:showVal val="1"/>
            </c:dLbl>
            <c:dLbl>
              <c:idx val="2"/>
              <c:spPr>
                <a:noFill/>
                <a:ln w="25400">
                  <a:noFill/>
                </a:ln>
              </c:spPr>
              <c:txPr>
                <a:bodyPr/>
                <a:lstStyle/>
                <a:p>
                  <a:pPr>
                    <a:defRPr/>
                  </a:pPr>
                  <a:endParaRPr lang="en-US"/>
                </a:p>
              </c:txPr>
              <c:dLblPos val="bestFit"/>
              <c:showVal val="1"/>
            </c:dLbl>
            <c:delete val="1"/>
          </c:dLbls>
          <c:cat>
            <c:strRef>
              <c:f>councillor!$A$125:$A$127</c:f>
              <c:strCache>
                <c:ptCount val="3"/>
                <c:pt idx="0">
                  <c:v>Councillor Candidate Response Rate</c:v>
                </c:pt>
                <c:pt idx="1">
                  <c:v>No</c:v>
                </c:pt>
                <c:pt idx="2">
                  <c:v>Yes</c:v>
                </c:pt>
              </c:strCache>
            </c:strRef>
          </c:cat>
          <c:val>
            <c:numRef>
              <c:f>councillor!$B$125:$B$127</c:f>
              <c:numCache>
                <c:formatCode>0%</c:formatCode>
                <c:ptCount val="3"/>
                <c:pt idx="1">
                  <c:v>0.6</c:v>
                </c:pt>
                <c:pt idx="2">
                  <c:v>0.4</c:v>
                </c:pt>
              </c:numCache>
            </c:numRef>
          </c:val>
        </c:ser>
        <c:ser>
          <c:idx val="1"/>
          <c:order val="1"/>
          <c:spPr>
            <a:gradFill rotWithShape="0">
              <a:gsLst>
                <a:gs pos="0">
                  <a:srgbClr val="FF9A99"/>
                </a:gs>
                <a:gs pos="100000">
                  <a:srgbClr val="D1403C"/>
                </a:gs>
              </a:gsLst>
              <a:lin ang="5400000"/>
            </a:gradFill>
            <a:ln w="25400">
              <a:noFill/>
            </a:ln>
            <a:effectLst>
              <a:outerShdw dist="35921" dir="2700000" algn="br">
                <a:srgbClr val="000000"/>
              </a:outerShdw>
            </a:effectLst>
          </c:spPr>
          <c:dPt>
            <c:idx val="0"/>
            <c:spPr>
              <a:gradFill rotWithShape="0">
                <a:gsLst>
                  <a:gs pos="0">
                    <a:srgbClr val="9BC1FF"/>
                  </a:gs>
                  <a:gs pos="100000">
                    <a:srgbClr val="3F80CD"/>
                  </a:gs>
                </a:gsLst>
                <a:lin ang="5400000"/>
              </a:gradFill>
              <a:ln w="25400">
                <a:noFill/>
              </a:ln>
              <a:effectLst>
                <a:outerShdw dist="35921" dir="2700000" algn="br">
                  <a:srgbClr val="000000"/>
                </a:outerShdw>
              </a:effectLst>
            </c:spPr>
          </c:dPt>
          <c:dPt>
            <c:idx val="1"/>
          </c:dPt>
          <c:dPt>
            <c:idx val="2"/>
            <c:spPr>
              <a:gradFill rotWithShape="0">
                <a:gsLst>
                  <a:gs pos="0">
                    <a:srgbClr val="DCFFA0"/>
                  </a:gs>
                  <a:gs pos="100000">
                    <a:srgbClr val="A0CA4A"/>
                  </a:gs>
                </a:gsLst>
                <a:lin ang="5400000"/>
              </a:gradFill>
              <a:ln w="25400">
                <a:noFill/>
              </a:ln>
              <a:effectLst>
                <a:outerShdw dist="35921" dir="2700000" algn="br">
                  <a:srgbClr val="000000"/>
                </a:outerShdw>
              </a:effectLst>
            </c:spPr>
          </c:dPt>
          <c:cat>
            <c:strRef>
              <c:f>councillor!$A$125:$A$127</c:f>
              <c:strCache>
                <c:ptCount val="3"/>
                <c:pt idx="0">
                  <c:v>Councillor Candidate Response Rate</c:v>
                </c:pt>
                <c:pt idx="1">
                  <c:v>No</c:v>
                </c:pt>
                <c:pt idx="2">
                  <c:v>Yes</c:v>
                </c:pt>
              </c:strCache>
            </c:strRef>
          </c:cat>
          <c:val>
            <c:numRef>
              <c:f>councillor!$C$125:$C$127</c:f>
              <c:numCache>
                <c:formatCode>General</c:formatCode>
                <c:ptCount val="3"/>
                <c:pt idx="1">
                  <c:v>177</c:v>
                </c:pt>
                <c:pt idx="2">
                  <c:v>118</c:v>
                </c:pt>
              </c:numCache>
            </c:numRef>
          </c:val>
        </c:ser>
        <c:firstSliceAng val="0"/>
      </c:pieChart>
      <c:spPr>
        <a:noFill/>
        <a:ln w="25400">
          <a:noFill/>
        </a:ln>
      </c:spPr>
    </c:plotArea>
    <c:legend>
      <c:legendPos val="r"/>
      <c:layout>
        <c:manualLayout>
          <c:xMode val="edge"/>
          <c:yMode val="edge"/>
          <c:x val="0.59861692835094138"/>
          <c:y val="0.3009272864551073"/>
          <c:w val="0.38754390737170769"/>
          <c:h val="0.38889064711121563"/>
        </c:manualLayout>
      </c:layout>
      <c:spPr>
        <a:noFill/>
        <a:ln w="25400">
          <a:noFill/>
        </a:ln>
      </c:spPr>
    </c:legend>
    <c:plotVisOnly val="1"/>
    <c:dispBlanksAs val="zero"/>
  </c:chart>
  <c:spPr>
    <a:solidFill>
      <a:srgbClr val="FFFFFF"/>
    </a:solidFill>
    <a:ln w="3175">
      <a:solidFill>
        <a:srgbClr val="808080"/>
      </a:solidFill>
      <a:prstDash val="solid"/>
    </a:ln>
  </c:sp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solidFill>
              <a:srgbClr val="4F81BD"/>
            </a:solidFill>
            <a:ln w="25400">
              <a:noFill/>
            </a:ln>
          </c:spPr>
          <c:dPt>
            <c:idx val="0"/>
          </c:dPt>
          <c:dPt>
            <c:idx val="1"/>
            <c:spPr>
              <a:solidFill>
                <a:srgbClr val="C0504D"/>
              </a:solidFill>
              <a:ln w="25400">
                <a:noFill/>
              </a:ln>
            </c:spPr>
          </c:dPt>
          <c:dPt>
            <c:idx val="2"/>
            <c:spPr>
              <a:solidFill>
                <a:srgbClr val="9BBB59"/>
              </a:solidFill>
              <a:ln w="25400">
                <a:noFill/>
              </a:ln>
            </c:spPr>
          </c:dPt>
          <c:dLbls>
            <c:spPr>
              <a:noFill/>
              <a:ln w="25400">
                <a:noFill/>
              </a:ln>
            </c:spPr>
            <c:showVal val="1"/>
            <c:showLeaderLines val="1"/>
          </c:dLbls>
          <c:cat>
            <c:strRef>
              <c:f>councillor!$A$130:$A$132</c:f>
              <c:strCache>
                <c:ptCount val="3"/>
                <c:pt idx="0">
                  <c:v>Ward Response Rate</c:v>
                </c:pt>
                <c:pt idx="1">
                  <c:v>No</c:v>
                </c:pt>
                <c:pt idx="2">
                  <c:v>Yes</c:v>
                </c:pt>
              </c:strCache>
            </c:strRef>
          </c:cat>
          <c:val>
            <c:numRef>
              <c:f>councillor!$B$130:$B$132</c:f>
              <c:numCache>
                <c:formatCode>0%</c:formatCode>
                <c:ptCount val="3"/>
                <c:pt idx="1">
                  <c:v>4.5454545454545456E-2</c:v>
                </c:pt>
                <c:pt idx="2">
                  <c:v>0.95454545454545459</c:v>
                </c:pt>
              </c:numCache>
            </c:numRef>
          </c:val>
        </c:ser>
        <c:ser>
          <c:idx val="1"/>
          <c:order val="1"/>
          <c:spPr>
            <a:solidFill>
              <a:srgbClr val="C0504D"/>
            </a:solidFill>
            <a:ln w="25400">
              <a:noFill/>
            </a:ln>
          </c:spPr>
          <c:dPt>
            <c:idx val="0"/>
            <c:spPr>
              <a:solidFill>
                <a:srgbClr val="4F81BD"/>
              </a:solidFill>
              <a:ln w="25400">
                <a:noFill/>
              </a:ln>
            </c:spPr>
          </c:dPt>
          <c:dPt>
            <c:idx val="1"/>
          </c:dPt>
          <c:dPt>
            <c:idx val="2"/>
            <c:spPr>
              <a:solidFill>
                <a:srgbClr val="9BBB59"/>
              </a:solidFill>
              <a:ln w="25400">
                <a:noFill/>
              </a:ln>
            </c:spPr>
          </c:dPt>
          <c:cat>
            <c:strRef>
              <c:f>councillor!$A$130:$A$132</c:f>
              <c:strCache>
                <c:ptCount val="3"/>
                <c:pt idx="0">
                  <c:v>Ward Response Rate</c:v>
                </c:pt>
                <c:pt idx="1">
                  <c:v>No</c:v>
                </c:pt>
                <c:pt idx="2">
                  <c:v>Yes</c:v>
                </c:pt>
              </c:strCache>
            </c:strRef>
          </c:cat>
          <c:val>
            <c:numRef>
              <c:f>councillor!$C$130:$C$132</c:f>
              <c:numCache>
                <c:formatCode>General</c:formatCode>
                <c:ptCount val="3"/>
                <c:pt idx="1">
                  <c:v>2</c:v>
                </c:pt>
                <c:pt idx="2">
                  <c:v>42</c:v>
                </c:pt>
              </c:numCache>
            </c:numRef>
          </c:val>
        </c:ser>
        <c:firstSliceAng val="0"/>
      </c:pieChart>
      <c:spPr>
        <a:noFill/>
        <a:ln w="25400">
          <a:noFill/>
        </a:ln>
      </c:spPr>
    </c:plotArea>
    <c:legend>
      <c:legendPos val="r"/>
      <c:layout>
        <c:manualLayout>
          <c:xMode val="edge"/>
          <c:yMode val="edge"/>
          <c:x val="0.58759228799378416"/>
          <c:y val="0.18137341726704803"/>
          <c:w val="0.39781092789641292"/>
          <c:h val="0.62745398405897701"/>
        </c:manualLayout>
      </c:layout>
      <c:spPr>
        <a:noFill/>
        <a:ln w="25400">
          <a:noFill/>
        </a:ln>
      </c:sp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plotArea>
      <c:layout/>
      <c:pieChart>
        <c:varyColors val="1"/>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dPt>
            <c:idx val="0"/>
          </c:dPt>
          <c:dPt>
            <c:idx val="1"/>
            <c:spPr>
              <a:gradFill rotWithShape="0">
                <a:gsLst>
                  <a:gs pos="0">
                    <a:srgbClr val="FF9A99"/>
                  </a:gs>
                  <a:gs pos="100000">
                    <a:srgbClr val="D1403C"/>
                  </a:gs>
                </a:gsLst>
                <a:lin ang="5400000"/>
              </a:gradFill>
              <a:ln w="25400">
                <a:noFill/>
              </a:ln>
              <a:effectLst>
                <a:outerShdw dist="35921" dir="2700000" algn="br">
                  <a:srgbClr val="000000"/>
                </a:outerShdw>
              </a:effectLst>
            </c:spPr>
          </c:dPt>
          <c:dPt>
            <c:idx val="2"/>
            <c:spPr>
              <a:gradFill rotWithShape="0">
                <a:gsLst>
                  <a:gs pos="0">
                    <a:srgbClr val="DCFFA0"/>
                  </a:gs>
                  <a:gs pos="100000">
                    <a:srgbClr val="A0CA4A"/>
                  </a:gs>
                </a:gsLst>
                <a:lin ang="5400000"/>
              </a:gradFill>
              <a:ln w="25400">
                <a:noFill/>
              </a:ln>
              <a:effectLst>
                <a:outerShdw dist="35921" dir="2700000" algn="br">
                  <a:srgbClr val="000000"/>
                </a:outerShdw>
              </a:effectLst>
            </c:spPr>
          </c:dPt>
          <c:dLbls>
            <c:dLbl>
              <c:idx val="0"/>
              <c:delete val="1"/>
            </c:dLbl>
            <c:spPr>
              <a:noFill/>
              <a:ln w="25400">
                <a:noFill/>
              </a:ln>
            </c:spPr>
            <c:showVal val="1"/>
            <c:showLeaderLines val="1"/>
          </c:dLbls>
          <c:cat>
            <c:strRef>
              <c:f>mayoral!$A$32:$A$34</c:f>
              <c:strCache>
                <c:ptCount val="3"/>
                <c:pt idx="0">
                  <c:v>Mayoral Candidate Response Rate</c:v>
                </c:pt>
                <c:pt idx="1">
                  <c:v>No</c:v>
                </c:pt>
                <c:pt idx="2">
                  <c:v>Yes</c:v>
                </c:pt>
              </c:strCache>
            </c:strRef>
          </c:cat>
          <c:val>
            <c:numRef>
              <c:f>mayoral!$B$32:$B$34</c:f>
              <c:numCache>
                <c:formatCode>0%</c:formatCode>
                <c:ptCount val="3"/>
                <c:pt idx="1">
                  <c:v>0.65714285714285714</c:v>
                </c:pt>
                <c:pt idx="2">
                  <c:v>0.34285714285714286</c:v>
                </c:pt>
              </c:numCache>
            </c:numRef>
          </c:val>
        </c:ser>
        <c:firstSliceAng val="0"/>
      </c:pieChart>
      <c:spPr>
        <a:noFill/>
        <a:ln w="25400">
          <a:noFill/>
        </a:ln>
      </c:spPr>
    </c:plotArea>
    <c:legend>
      <c:legendPos val="r"/>
      <c:layout>
        <c:manualLayout>
          <c:xMode val="edge"/>
          <c:yMode val="edge"/>
          <c:x val="0.6564647655743967"/>
          <c:y val="0.30660377358490565"/>
          <c:w val="0.32993306870837552"/>
          <c:h val="0.3867924528301887"/>
        </c:manualLayout>
      </c:layout>
      <c:spPr>
        <a:noFill/>
        <a:ln w="25400">
          <a:noFill/>
        </a:ln>
      </c:spPr>
    </c:legend>
    <c:plotVisOnly val="1"/>
    <c:dispBlanksAs val="zero"/>
  </c:chart>
  <c:spPr>
    <a:solidFill>
      <a:srgbClr val="FFFFFF"/>
    </a:solidFill>
    <a:ln w="3175">
      <a:solidFill>
        <a:srgbClr val="808080"/>
      </a:solidFill>
      <a:prstDash val="solid"/>
    </a:ln>
  </c:sp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8"/>
  <c:chart>
    <c:plotArea>
      <c:layout/>
      <c:barChart>
        <c:barDir val="col"/>
        <c:grouping val="clustered"/>
        <c:ser>
          <c:idx val="0"/>
          <c:order val="0"/>
          <c:tx>
            <c:strRef>
              <c:f>'councillor stats'!$B$126</c:f>
              <c:strCache>
                <c:ptCount val="1"/>
                <c:pt idx="0">
                  <c:v># Candidates Responded</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'councillor stats'!$A$127:$A$170</c:f>
              <c:strCache>
                <c:ptCount val="44"/>
                <c:pt idx="0">
                  <c:v>Ward 1</c:v>
                </c:pt>
                <c:pt idx="1">
                  <c:v>Ward 2</c:v>
                </c:pt>
                <c:pt idx="2">
                  <c:v>Ward 3</c:v>
                </c:pt>
                <c:pt idx="3">
                  <c:v>Ward 4</c:v>
                </c:pt>
                <c:pt idx="4">
                  <c:v>Ward 5</c:v>
                </c:pt>
                <c:pt idx="5">
                  <c:v>Ward 6</c:v>
                </c:pt>
                <c:pt idx="6">
                  <c:v>Ward 7</c:v>
                </c:pt>
                <c:pt idx="7">
                  <c:v>Ward 8</c:v>
                </c:pt>
                <c:pt idx="8">
                  <c:v>Ward 9</c:v>
                </c:pt>
                <c:pt idx="9">
                  <c:v>Ward 10</c:v>
                </c:pt>
                <c:pt idx="10">
                  <c:v>Ward 11</c:v>
                </c:pt>
                <c:pt idx="11">
                  <c:v>Ward 12</c:v>
                </c:pt>
                <c:pt idx="12">
                  <c:v>Ward 13</c:v>
                </c:pt>
                <c:pt idx="13">
                  <c:v>Ward 14</c:v>
                </c:pt>
                <c:pt idx="14">
                  <c:v>Ward 15</c:v>
                </c:pt>
                <c:pt idx="15">
                  <c:v>Ward 16</c:v>
                </c:pt>
                <c:pt idx="16">
                  <c:v>Ward 17</c:v>
                </c:pt>
                <c:pt idx="17">
                  <c:v>Ward 18</c:v>
                </c:pt>
                <c:pt idx="18">
                  <c:v>Ward 19</c:v>
                </c:pt>
                <c:pt idx="19">
                  <c:v>Ward 20</c:v>
                </c:pt>
                <c:pt idx="20">
                  <c:v>Ward 21</c:v>
                </c:pt>
                <c:pt idx="21">
                  <c:v>Ward 22</c:v>
                </c:pt>
                <c:pt idx="22">
                  <c:v>Ward 23</c:v>
                </c:pt>
                <c:pt idx="23">
                  <c:v>Ward 24</c:v>
                </c:pt>
                <c:pt idx="24">
                  <c:v>Ward 25</c:v>
                </c:pt>
                <c:pt idx="25">
                  <c:v>Ward 26</c:v>
                </c:pt>
                <c:pt idx="26">
                  <c:v>Ward 27</c:v>
                </c:pt>
                <c:pt idx="27">
                  <c:v>Ward 28</c:v>
                </c:pt>
                <c:pt idx="28">
                  <c:v>Ward 29</c:v>
                </c:pt>
                <c:pt idx="29">
                  <c:v>Ward 30</c:v>
                </c:pt>
                <c:pt idx="30">
                  <c:v>Ward 31</c:v>
                </c:pt>
                <c:pt idx="31">
                  <c:v>Ward 32</c:v>
                </c:pt>
                <c:pt idx="32">
                  <c:v>Ward 33</c:v>
                </c:pt>
                <c:pt idx="33">
                  <c:v>Ward 34</c:v>
                </c:pt>
                <c:pt idx="34">
                  <c:v>Ward 35</c:v>
                </c:pt>
                <c:pt idx="35">
                  <c:v>Ward 36</c:v>
                </c:pt>
                <c:pt idx="36">
                  <c:v>Ward 37</c:v>
                </c:pt>
                <c:pt idx="37">
                  <c:v>Ward 38</c:v>
                </c:pt>
                <c:pt idx="38">
                  <c:v>Ward 39</c:v>
                </c:pt>
                <c:pt idx="39">
                  <c:v>Ward 40</c:v>
                </c:pt>
                <c:pt idx="40">
                  <c:v>Ward 41</c:v>
                </c:pt>
                <c:pt idx="41">
                  <c:v>Ward 42</c:v>
                </c:pt>
                <c:pt idx="42">
                  <c:v>Ward 43</c:v>
                </c:pt>
                <c:pt idx="43">
                  <c:v>Ward 44</c:v>
                </c:pt>
              </c:strCache>
            </c:strRef>
          </c:cat>
          <c:val>
            <c:numRef>
              <c:f>'councillor stats'!$B$127:$B$170</c:f>
              <c:numCache>
                <c:formatCode>General</c:formatCode>
                <c:ptCount val="44"/>
                <c:pt idx="0">
                  <c:v>3</c:v>
                </c:pt>
                <c:pt idx="1">
                  <c:v>3</c:v>
                </c:pt>
                <c:pt idx="2">
                  <c:v>3</c:v>
                </c:pt>
                <c:pt idx="3">
                  <c:v>1</c:v>
                </c:pt>
                <c:pt idx="4">
                  <c:v>2</c:v>
                </c:pt>
                <c:pt idx="5">
                  <c:v>5</c:v>
                </c:pt>
                <c:pt idx="6">
                  <c:v>4</c:v>
                </c:pt>
                <c:pt idx="7">
                  <c:v>2</c:v>
                </c:pt>
                <c:pt idx="8">
                  <c:v>1</c:v>
                </c:pt>
                <c:pt idx="9">
                  <c:v>1</c:v>
                </c:pt>
                <c:pt idx="10">
                  <c:v>2</c:v>
                </c:pt>
                <c:pt idx="11">
                  <c:v>1</c:v>
                </c:pt>
                <c:pt idx="12">
                  <c:v>4</c:v>
                </c:pt>
                <c:pt idx="13">
                  <c:v>1</c:v>
                </c:pt>
                <c:pt idx="14">
                  <c:v>2</c:v>
                </c:pt>
                <c:pt idx="15">
                  <c:v>7</c:v>
                </c:pt>
                <c:pt idx="16">
                  <c:v>2</c:v>
                </c:pt>
                <c:pt idx="17">
                  <c:v>4</c:v>
                </c:pt>
                <c:pt idx="18">
                  <c:v>3</c:v>
                </c:pt>
                <c:pt idx="19">
                  <c:v>15</c:v>
                </c:pt>
                <c:pt idx="20">
                  <c:v>1</c:v>
                </c:pt>
                <c:pt idx="21">
                  <c:v>1</c:v>
                </c:pt>
                <c:pt idx="22">
                  <c:v>2</c:v>
                </c:pt>
                <c:pt idx="23">
                  <c:v>1</c:v>
                </c:pt>
                <c:pt idx="24">
                  <c:v>0</c:v>
                </c:pt>
                <c:pt idx="25">
                  <c:v>3</c:v>
                </c:pt>
                <c:pt idx="26">
                  <c:v>2</c:v>
                </c:pt>
                <c:pt idx="27">
                  <c:v>3</c:v>
                </c:pt>
                <c:pt idx="28">
                  <c:v>2</c:v>
                </c:pt>
                <c:pt idx="29">
                  <c:v>4</c:v>
                </c:pt>
                <c:pt idx="30">
                  <c:v>5</c:v>
                </c:pt>
                <c:pt idx="31">
                  <c:v>2</c:v>
                </c:pt>
                <c:pt idx="32">
                  <c:v>2</c:v>
                </c:pt>
                <c:pt idx="33">
                  <c:v>2</c:v>
                </c:pt>
                <c:pt idx="34">
                  <c:v>3</c:v>
                </c:pt>
                <c:pt idx="35">
                  <c:v>2</c:v>
                </c:pt>
                <c:pt idx="36">
                  <c:v>1</c:v>
                </c:pt>
                <c:pt idx="37">
                  <c:v>2</c:v>
                </c:pt>
                <c:pt idx="38">
                  <c:v>3</c:v>
                </c:pt>
                <c:pt idx="39">
                  <c:v>0</c:v>
                </c:pt>
                <c:pt idx="40">
                  <c:v>1</c:v>
                </c:pt>
                <c:pt idx="41">
                  <c:v>2</c:v>
                </c:pt>
                <c:pt idx="42">
                  <c:v>2</c:v>
                </c:pt>
                <c:pt idx="43">
                  <c:v>6</c:v>
                </c:pt>
              </c:numCache>
            </c:numRef>
          </c:val>
        </c:ser>
        <c:ser>
          <c:idx val="1"/>
          <c:order val="1"/>
          <c:tx>
            <c:strRef>
              <c:f>'councillor stats'!$C$126</c:f>
              <c:strCache>
                <c:ptCount val="1"/>
                <c:pt idx="0">
                  <c:v># Registered</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'councillor stats'!$A$127:$A$170</c:f>
              <c:strCache>
                <c:ptCount val="44"/>
                <c:pt idx="0">
                  <c:v>Ward 1</c:v>
                </c:pt>
                <c:pt idx="1">
                  <c:v>Ward 2</c:v>
                </c:pt>
                <c:pt idx="2">
                  <c:v>Ward 3</c:v>
                </c:pt>
                <c:pt idx="3">
                  <c:v>Ward 4</c:v>
                </c:pt>
                <c:pt idx="4">
                  <c:v>Ward 5</c:v>
                </c:pt>
                <c:pt idx="5">
                  <c:v>Ward 6</c:v>
                </c:pt>
                <c:pt idx="6">
                  <c:v>Ward 7</c:v>
                </c:pt>
                <c:pt idx="7">
                  <c:v>Ward 8</c:v>
                </c:pt>
                <c:pt idx="8">
                  <c:v>Ward 9</c:v>
                </c:pt>
                <c:pt idx="9">
                  <c:v>Ward 10</c:v>
                </c:pt>
                <c:pt idx="10">
                  <c:v>Ward 11</c:v>
                </c:pt>
                <c:pt idx="11">
                  <c:v>Ward 12</c:v>
                </c:pt>
                <c:pt idx="12">
                  <c:v>Ward 13</c:v>
                </c:pt>
                <c:pt idx="13">
                  <c:v>Ward 14</c:v>
                </c:pt>
                <c:pt idx="14">
                  <c:v>Ward 15</c:v>
                </c:pt>
                <c:pt idx="15">
                  <c:v>Ward 16</c:v>
                </c:pt>
                <c:pt idx="16">
                  <c:v>Ward 17</c:v>
                </c:pt>
                <c:pt idx="17">
                  <c:v>Ward 18</c:v>
                </c:pt>
                <c:pt idx="18">
                  <c:v>Ward 19</c:v>
                </c:pt>
                <c:pt idx="19">
                  <c:v>Ward 20</c:v>
                </c:pt>
                <c:pt idx="20">
                  <c:v>Ward 21</c:v>
                </c:pt>
                <c:pt idx="21">
                  <c:v>Ward 22</c:v>
                </c:pt>
                <c:pt idx="22">
                  <c:v>Ward 23</c:v>
                </c:pt>
                <c:pt idx="23">
                  <c:v>Ward 24</c:v>
                </c:pt>
                <c:pt idx="24">
                  <c:v>Ward 25</c:v>
                </c:pt>
                <c:pt idx="25">
                  <c:v>Ward 26</c:v>
                </c:pt>
                <c:pt idx="26">
                  <c:v>Ward 27</c:v>
                </c:pt>
                <c:pt idx="27">
                  <c:v>Ward 28</c:v>
                </c:pt>
                <c:pt idx="28">
                  <c:v>Ward 29</c:v>
                </c:pt>
                <c:pt idx="29">
                  <c:v>Ward 30</c:v>
                </c:pt>
                <c:pt idx="30">
                  <c:v>Ward 31</c:v>
                </c:pt>
                <c:pt idx="31">
                  <c:v>Ward 32</c:v>
                </c:pt>
                <c:pt idx="32">
                  <c:v>Ward 33</c:v>
                </c:pt>
                <c:pt idx="33">
                  <c:v>Ward 34</c:v>
                </c:pt>
                <c:pt idx="34">
                  <c:v>Ward 35</c:v>
                </c:pt>
                <c:pt idx="35">
                  <c:v>Ward 36</c:v>
                </c:pt>
                <c:pt idx="36">
                  <c:v>Ward 37</c:v>
                </c:pt>
                <c:pt idx="37">
                  <c:v>Ward 38</c:v>
                </c:pt>
                <c:pt idx="38">
                  <c:v>Ward 39</c:v>
                </c:pt>
                <c:pt idx="39">
                  <c:v>Ward 40</c:v>
                </c:pt>
                <c:pt idx="40">
                  <c:v>Ward 41</c:v>
                </c:pt>
                <c:pt idx="41">
                  <c:v>Ward 42</c:v>
                </c:pt>
                <c:pt idx="42">
                  <c:v>Ward 43</c:v>
                </c:pt>
                <c:pt idx="43">
                  <c:v>Ward 44</c:v>
                </c:pt>
              </c:strCache>
            </c:strRef>
          </c:cat>
          <c:val>
            <c:numRef>
              <c:f>'councillor stats'!$C$127:$C$170</c:f>
              <c:numCache>
                <c:formatCode>General</c:formatCode>
                <c:ptCount val="44"/>
                <c:pt idx="0">
                  <c:v>10</c:v>
                </c:pt>
                <c:pt idx="1">
                  <c:v>14</c:v>
                </c:pt>
                <c:pt idx="2">
                  <c:v>7</c:v>
                </c:pt>
                <c:pt idx="3">
                  <c:v>7</c:v>
                </c:pt>
                <c:pt idx="4">
                  <c:v>7</c:v>
                </c:pt>
                <c:pt idx="5">
                  <c:v>10</c:v>
                </c:pt>
                <c:pt idx="6">
                  <c:v>8</c:v>
                </c:pt>
                <c:pt idx="7">
                  <c:v>4</c:v>
                </c:pt>
                <c:pt idx="8">
                  <c:v>6</c:v>
                </c:pt>
                <c:pt idx="9">
                  <c:v>4</c:v>
                </c:pt>
                <c:pt idx="10">
                  <c:v>3</c:v>
                </c:pt>
                <c:pt idx="11">
                  <c:v>3</c:v>
                </c:pt>
                <c:pt idx="12">
                  <c:v>9</c:v>
                </c:pt>
                <c:pt idx="13">
                  <c:v>5</c:v>
                </c:pt>
                <c:pt idx="14">
                  <c:v>5</c:v>
                </c:pt>
                <c:pt idx="15">
                  <c:v>12</c:v>
                </c:pt>
                <c:pt idx="16">
                  <c:v>4</c:v>
                </c:pt>
                <c:pt idx="17">
                  <c:v>10</c:v>
                </c:pt>
                <c:pt idx="18">
                  <c:v>4</c:v>
                </c:pt>
                <c:pt idx="19">
                  <c:v>26</c:v>
                </c:pt>
                <c:pt idx="20">
                  <c:v>3</c:v>
                </c:pt>
                <c:pt idx="21">
                  <c:v>1</c:v>
                </c:pt>
                <c:pt idx="22">
                  <c:v>3</c:v>
                </c:pt>
                <c:pt idx="23">
                  <c:v>4</c:v>
                </c:pt>
                <c:pt idx="24">
                  <c:v>2</c:v>
                </c:pt>
                <c:pt idx="25">
                  <c:v>4</c:v>
                </c:pt>
                <c:pt idx="26">
                  <c:v>9</c:v>
                </c:pt>
                <c:pt idx="27">
                  <c:v>13</c:v>
                </c:pt>
                <c:pt idx="28">
                  <c:v>4</c:v>
                </c:pt>
                <c:pt idx="29">
                  <c:v>6</c:v>
                </c:pt>
                <c:pt idx="30">
                  <c:v>8</c:v>
                </c:pt>
                <c:pt idx="31">
                  <c:v>10</c:v>
                </c:pt>
                <c:pt idx="32">
                  <c:v>4</c:v>
                </c:pt>
                <c:pt idx="33">
                  <c:v>4</c:v>
                </c:pt>
                <c:pt idx="34">
                  <c:v>8</c:v>
                </c:pt>
                <c:pt idx="35">
                  <c:v>7</c:v>
                </c:pt>
                <c:pt idx="36">
                  <c:v>3</c:v>
                </c:pt>
                <c:pt idx="37">
                  <c:v>7</c:v>
                </c:pt>
                <c:pt idx="38">
                  <c:v>6</c:v>
                </c:pt>
                <c:pt idx="39">
                  <c:v>2</c:v>
                </c:pt>
                <c:pt idx="40">
                  <c:v>4</c:v>
                </c:pt>
                <c:pt idx="41">
                  <c:v>11</c:v>
                </c:pt>
                <c:pt idx="42">
                  <c:v>4</c:v>
                </c:pt>
                <c:pt idx="43">
                  <c:v>10</c:v>
                </c:pt>
              </c:numCache>
            </c:numRef>
          </c:val>
        </c:ser>
        <c:axId val="86592896"/>
        <c:axId val="86602880"/>
      </c:barChart>
      <c:catAx>
        <c:axId val="86592896"/>
        <c:scaling>
          <c:orientation val="minMax"/>
        </c:scaling>
        <c:axPos val="b"/>
        <c:numFmt formatCode="General" sourceLinked="1"/>
        <c:tickLblPos val="nextTo"/>
        <c:spPr>
          <a:ln w="3175">
            <a:solidFill>
              <a:srgbClr val="808080"/>
            </a:solidFill>
            <a:prstDash val="solid"/>
          </a:ln>
        </c:spPr>
        <c:crossAx val="86602880"/>
        <c:crosses val="autoZero"/>
        <c:auto val="1"/>
        <c:lblAlgn val="ctr"/>
        <c:lblOffset val="100"/>
      </c:catAx>
      <c:valAx>
        <c:axId val="86602880"/>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crossAx val="86592896"/>
        <c:crosses val="autoZero"/>
        <c:crossBetween val="between"/>
      </c:valAx>
      <c:spPr>
        <a:solidFill>
          <a:srgbClr val="FFFFFF"/>
        </a:solidFill>
        <a:ln w="25400">
          <a:noFill/>
        </a:ln>
      </c:spPr>
    </c:plotArea>
    <c:legend>
      <c:legendPos val="r"/>
      <c:layout>
        <c:manualLayout>
          <c:xMode val="edge"/>
          <c:yMode val="edge"/>
          <c:x val="0.68414779499404055"/>
          <c:y val="0.44814895860271736"/>
          <c:w val="0.31108462455303931"/>
          <c:h val="9.0740904841046077E-2"/>
        </c:manualLayout>
      </c:layout>
      <c:spPr>
        <a:noFill/>
        <a:ln w="25400">
          <a:noFill/>
        </a:ln>
      </c:spPr>
    </c:legend>
    <c:plotVisOnly val="1"/>
    <c:dispBlanksAs val="gap"/>
  </c:chart>
  <c:spPr>
    <a:solidFill>
      <a:srgbClr val="FFFFFF"/>
    </a:solidFill>
    <a:ln w="3175">
      <a:solidFill>
        <a:srgbClr val="808080"/>
      </a:solidFill>
      <a:prstDash val="solid"/>
    </a:ln>
  </c:sp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8"/>
  <c:chart>
    <c:plotArea>
      <c:layout/>
      <c:pieChart>
        <c:varyColors val="1"/>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dPt>
            <c:idx val="0"/>
          </c:dPt>
          <c:dPt>
            <c:idx val="1"/>
            <c:spPr>
              <a:gradFill rotWithShape="0">
                <a:gsLst>
                  <a:gs pos="0">
                    <a:srgbClr val="FF9A99"/>
                  </a:gs>
                  <a:gs pos="100000">
                    <a:srgbClr val="D1403C"/>
                  </a:gs>
                </a:gsLst>
                <a:lin ang="5400000"/>
              </a:gradFill>
              <a:ln w="25400">
                <a:noFill/>
              </a:ln>
              <a:effectLst>
                <a:outerShdw dist="35921" dir="2700000" algn="br">
                  <a:srgbClr val="000000"/>
                </a:outerShdw>
              </a:effectLst>
            </c:spPr>
          </c:dPt>
          <c:dPt>
            <c:idx val="2"/>
            <c:spPr>
              <a:gradFill rotWithShape="0">
                <a:gsLst>
                  <a:gs pos="0">
                    <a:srgbClr val="DCFFA0"/>
                  </a:gs>
                  <a:gs pos="100000">
                    <a:srgbClr val="A0CA4A"/>
                  </a:gs>
                </a:gsLst>
                <a:lin ang="5400000"/>
              </a:gradFill>
              <a:ln w="25400">
                <a:noFill/>
              </a:ln>
              <a:effectLst>
                <a:outerShdw dist="35921" dir="2700000" algn="br">
                  <a:srgbClr val="000000"/>
                </a:outerShdw>
              </a:effectLst>
            </c:spPr>
          </c:dPt>
          <c:dLbls>
            <c:dLbl>
              <c:idx val="1"/>
              <c:spPr>
                <a:noFill/>
                <a:ln w="25400">
                  <a:noFill/>
                </a:ln>
              </c:spPr>
              <c:txPr>
                <a:bodyPr/>
                <a:lstStyle/>
                <a:p>
                  <a:pPr>
                    <a:defRPr/>
                  </a:pPr>
                  <a:endParaRPr lang="en-US"/>
                </a:p>
              </c:txPr>
              <c:dLblPos val="bestFit"/>
              <c:showVal val="1"/>
            </c:dLbl>
            <c:dLbl>
              <c:idx val="2"/>
              <c:spPr>
                <a:noFill/>
                <a:ln w="25400">
                  <a:noFill/>
                </a:ln>
              </c:spPr>
              <c:txPr>
                <a:bodyPr/>
                <a:lstStyle/>
                <a:p>
                  <a:pPr>
                    <a:defRPr/>
                  </a:pPr>
                  <a:endParaRPr lang="en-US"/>
                </a:p>
              </c:txPr>
              <c:dLblPos val="bestFit"/>
              <c:showVal val="1"/>
            </c:dLbl>
            <c:delete val="1"/>
          </c:dLbls>
          <c:cat>
            <c:strRef>
              <c:f>incumbents!$A$31:$A$33</c:f>
              <c:strCache>
                <c:ptCount val="3"/>
                <c:pt idx="0">
                  <c:v>Incumbent Councillor Candidate Response Rate</c:v>
                </c:pt>
                <c:pt idx="1">
                  <c:v>No</c:v>
                </c:pt>
                <c:pt idx="2">
                  <c:v>Yes</c:v>
                </c:pt>
              </c:strCache>
            </c:strRef>
          </c:cat>
          <c:val>
            <c:numRef>
              <c:f>incumbents!$B$31:$B$33</c:f>
              <c:numCache>
                <c:formatCode>0%</c:formatCode>
                <c:ptCount val="3"/>
                <c:pt idx="1">
                  <c:v>0.36842105263157893</c:v>
                </c:pt>
                <c:pt idx="2">
                  <c:v>0.63157894736842102</c:v>
                </c:pt>
              </c:numCache>
            </c:numRef>
          </c:val>
        </c:ser>
        <c:ser>
          <c:idx val="1"/>
          <c:order val="1"/>
          <c:spPr>
            <a:gradFill rotWithShape="0">
              <a:gsLst>
                <a:gs pos="0">
                  <a:srgbClr val="FF9A99"/>
                </a:gs>
                <a:gs pos="100000">
                  <a:srgbClr val="D1403C"/>
                </a:gs>
              </a:gsLst>
              <a:lin ang="5400000"/>
            </a:gradFill>
            <a:ln w="25400">
              <a:noFill/>
            </a:ln>
            <a:effectLst>
              <a:outerShdw dist="35921" dir="2700000" algn="br">
                <a:srgbClr val="000000"/>
              </a:outerShdw>
            </a:effectLst>
          </c:spPr>
          <c:dPt>
            <c:idx val="0"/>
            <c:spPr>
              <a:gradFill rotWithShape="0">
                <a:gsLst>
                  <a:gs pos="0">
                    <a:srgbClr val="9BC1FF"/>
                  </a:gs>
                  <a:gs pos="100000">
                    <a:srgbClr val="3F80CD"/>
                  </a:gs>
                </a:gsLst>
                <a:lin ang="5400000"/>
              </a:gradFill>
              <a:ln w="25400">
                <a:noFill/>
              </a:ln>
              <a:effectLst>
                <a:outerShdw dist="35921" dir="2700000" algn="br">
                  <a:srgbClr val="000000"/>
                </a:outerShdw>
              </a:effectLst>
            </c:spPr>
          </c:dPt>
          <c:dPt>
            <c:idx val="1"/>
          </c:dPt>
          <c:dPt>
            <c:idx val="2"/>
            <c:spPr>
              <a:gradFill rotWithShape="0">
                <a:gsLst>
                  <a:gs pos="0">
                    <a:srgbClr val="DCFFA0"/>
                  </a:gs>
                  <a:gs pos="100000">
                    <a:srgbClr val="A0CA4A"/>
                  </a:gs>
                </a:gsLst>
                <a:lin ang="5400000"/>
              </a:gradFill>
              <a:ln w="25400">
                <a:noFill/>
              </a:ln>
              <a:effectLst>
                <a:outerShdw dist="35921" dir="2700000" algn="br">
                  <a:srgbClr val="000000"/>
                </a:outerShdw>
              </a:effectLst>
            </c:spPr>
          </c:dPt>
          <c:cat>
            <c:strRef>
              <c:f>incumbents!$A$31:$A$33</c:f>
              <c:strCache>
                <c:ptCount val="3"/>
                <c:pt idx="0">
                  <c:v>Incumbent Councillor Candidate Response Rate</c:v>
                </c:pt>
                <c:pt idx="1">
                  <c:v>No</c:v>
                </c:pt>
                <c:pt idx="2">
                  <c:v>Yes</c:v>
                </c:pt>
              </c:strCache>
            </c:strRef>
          </c:cat>
          <c:val>
            <c:numRef>
              <c:f>incumbents!$C$31:$C$33</c:f>
              <c:numCache>
                <c:formatCode>General</c:formatCode>
                <c:ptCount val="3"/>
                <c:pt idx="1">
                  <c:v>14</c:v>
                </c:pt>
                <c:pt idx="2">
                  <c:v>24</c:v>
                </c:pt>
              </c:numCache>
            </c:numRef>
          </c:val>
        </c:ser>
        <c:firstSliceAng val="0"/>
      </c:pieChart>
      <c:spPr>
        <a:noFill/>
        <a:ln w="25400">
          <a:noFill/>
        </a:ln>
      </c:spPr>
    </c:plotArea>
    <c:legend>
      <c:legendPos val="r"/>
      <c:layout>
        <c:manualLayout>
          <c:xMode val="edge"/>
          <c:yMode val="edge"/>
          <c:x val="0.59922178988326846"/>
          <c:y val="0.29816513761467889"/>
          <c:w val="0.38521400778210119"/>
          <c:h val="0.38990825688073394"/>
        </c:manualLayout>
      </c:layout>
      <c:spPr>
        <a:noFill/>
        <a:ln w="25400">
          <a:noFill/>
        </a:ln>
      </c:spPr>
    </c:legend>
    <c:plotVisOnly val="1"/>
    <c:dispBlanksAs val="zero"/>
  </c:chart>
  <c:spPr>
    <a:solidFill>
      <a:srgbClr val="FFFFFF"/>
    </a:solidFill>
    <a:ln w="3175">
      <a:solidFill>
        <a:srgbClr val="808080"/>
      </a:solidFill>
      <a:prstDash val="solid"/>
    </a:ln>
  </c:sp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523875</xdr:colOff>
      <xdr:row>123</xdr:row>
      <xdr:rowOff>104775</xdr:rowOff>
    </xdr:from>
    <xdr:to>
      <xdr:col>8</xdr:col>
      <xdr:colOff>209550</xdr:colOff>
      <xdr:row>136</xdr:row>
      <xdr:rowOff>57150</xdr:rowOff>
    </xdr:to>
    <xdr:graphicFrame macro="">
      <xdr:nvGraphicFramePr>
        <xdr:cNvPr id="10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132</xdr:row>
      <xdr:rowOff>152400</xdr:rowOff>
    </xdr:from>
    <xdr:to>
      <xdr:col>3</xdr:col>
      <xdr:colOff>19050</xdr:colOff>
      <xdr:row>144</xdr:row>
      <xdr:rowOff>152400</xdr:rowOff>
    </xdr:to>
    <xdr:graphicFrame macro="">
      <xdr:nvGraphicFramePr>
        <xdr:cNvPr id="10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457200</xdr:colOff>
      <xdr:row>30</xdr:row>
      <xdr:rowOff>9525</xdr:rowOff>
    </xdr:from>
    <xdr:to>
      <xdr:col>7</xdr:col>
      <xdr:colOff>209550</xdr:colOff>
      <xdr:row>42</xdr:row>
      <xdr:rowOff>85725</xdr:rowOff>
    </xdr:to>
    <xdr:graphicFrame macro="">
      <xdr:nvGraphicFramePr>
        <xdr:cNvPr id="2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133</xdr:row>
      <xdr:rowOff>38100</xdr:rowOff>
    </xdr:from>
    <xdr:to>
      <xdr:col>12</xdr:col>
      <xdr:colOff>266700</xdr:colOff>
      <xdr:row>165</xdr:row>
      <xdr:rowOff>0</xdr:rowOff>
    </xdr:to>
    <xdr:graphicFrame macro="">
      <xdr:nvGraphicFramePr>
        <xdr:cNvPr id="30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123825</xdr:colOff>
      <xdr:row>29</xdr:row>
      <xdr:rowOff>66675</xdr:rowOff>
    </xdr:from>
    <xdr:to>
      <xdr:col>9</xdr:col>
      <xdr:colOff>9525</xdr:colOff>
      <xdr:row>42</xdr:row>
      <xdr:rowOff>38100</xdr:rowOff>
    </xdr:to>
    <xdr:graphicFrame macro="">
      <xdr:nvGraphicFramePr>
        <xdr:cNvPr id="409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ary@maryfragedakis.c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M7"/>
  <sheetViews>
    <sheetView tabSelected="1" workbookViewId="0">
      <selection activeCell="K10" sqref="K10"/>
    </sheetView>
  </sheetViews>
  <sheetFormatPr defaultColWidth="8.85546875" defaultRowHeight="12.75"/>
  <cols>
    <col min="1" max="1" width="11.42578125" customWidth="1"/>
    <col min="2" max="13" width="10.42578125" customWidth="1"/>
  </cols>
  <sheetData>
    <row r="1" spans="1:13" ht="293.25">
      <c r="A1" s="5" t="s">
        <v>1544</v>
      </c>
      <c r="B1" s="8" t="s">
        <v>1531</v>
      </c>
      <c r="C1" s="8" t="s">
        <v>1532</v>
      </c>
      <c r="D1" s="8" t="s">
        <v>1533</v>
      </c>
      <c r="E1" s="8" t="s">
        <v>1534</v>
      </c>
      <c r="F1" s="8" t="s">
        <v>1535</v>
      </c>
      <c r="G1" s="8" t="s">
        <v>1536</v>
      </c>
      <c r="H1" s="8" t="s">
        <v>1537</v>
      </c>
      <c r="I1" s="8" t="s">
        <v>1538</v>
      </c>
      <c r="J1" s="8" t="s">
        <v>1539</v>
      </c>
      <c r="K1" s="8" t="s">
        <v>1540</v>
      </c>
      <c r="L1" s="8" t="s">
        <v>1541</v>
      </c>
      <c r="M1" s="8" t="s">
        <v>1542</v>
      </c>
    </row>
    <row r="2" spans="1:13">
      <c r="A2" s="4" t="s">
        <v>1545</v>
      </c>
      <c r="B2">
        <f>mayoral!H26+councillor!H120</f>
        <v>130</v>
      </c>
      <c r="C2">
        <f>mayoral!J26+councillor!J120</f>
        <v>120</v>
      </c>
      <c r="D2">
        <f>mayoral!L26+councillor!L120</f>
        <v>103</v>
      </c>
      <c r="E2">
        <f>mayoral!N26+councillor!N120</f>
        <v>138</v>
      </c>
      <c r="F2">
        <f>mayoral!P26+councillor!P120</f>
        <v>114</v>
      </c>
      <c r="G2">
        <f>mayoral!R26+councillor!R120</f>
        <v>116</v>
      </c>
      <c r="H2">
        <f>mayoral!T26+councillor!T120</f>
        <v>128</v>
      </c>
      <c r="I2">
        <f>mayoral!V26+councillor!V120</f>
        <v>127</v>
      </c>
      <c r="J2">
        <f>mayoral!X26+councillor!X120</f>
        <v>83</v>
      </c>
      <c r="K2">
        <f>mayoral!Z26+councillor!Z120</f>
        <v>129</v>
      </c>
      <c r="L2">
        <f>mayoral!AB26+councillor!AB120</f>
        <v>110</v>
      </c>
      <c r="M2">
        <f>mayoral!AD26+councillor!AD120</f>
        <v>105</v>
      </c>
    </row>
    <row r="3" spans="1:13">
      <c r="A3" s="4" t="s">
        <v>1546</v>
      </c>
      <c r="B3" s="3">
        <f>B2/B6</f>
        <v>0.91549295774647887</v>
      </c>
      <c r="C3" s="3">
        <f>C2/B6</f>
        <v>0.84507042253521125</v>
      </c>
      <c r="D3" s="3">
        <f>D2/B6</f>
        <v>0.72535211267605637</v>
      </c>
      <c r="E3" s="3">
        <f>E2/B6</f>
        <v>0.971830985915493</v>
      </c>
      <c r="F3" s="3">
        <f>F2/B6</f>
        <v>0.80281690140845074</v>
      </c>
      <c r="G3" s="3">
        <f>G2/B6</f>
        <v>0.81690140845070425</v>
      </c>
      <c r="H3" s="3">
        <f>H2/B6</f>
        <v>0.90140845070422537</v>
      </c>
      <c r="I3" s="3">
        <f>I2/B6</f>
        <v>0.89436619718309862</v>
      </c>
      <c r="J3" s="3">
        <f>J2/B6</f>
        <v>0.58450704225352113</v>
      </c>
      <c r="K3" s="3">
        <f>K2/B6</f>
        <v>0.90845070422535212</v>
      </c>
      <c r="L3" s="3">
        <f>L2/B6</f>
        <v>0.77464788732394363</v>
      </c>
      <c r="M3" s="3">
        <f>M2/B6</f>
        <v>0.73943661971830987</v>
      </c>
    </row>
    <row r="6" spans="1:13" ht="63.75">
      <c r="A6" s="5" t="s">
        <v>1543</v>
      </c>
      <c r="B6">
        <v>142</v>
      </c>
    </row>
    <row r="7" spans="1:13" ht="25.5">
      <c r="A7" s="5" t="s">
        <v>1547</v>
      </c>
      <c r="B7" s="3">
        <f>B6/365</f>
        <v>0.38904109589041097</v>
      </c>
    </row>
  </sheetData>
  <pageMargins left="0.7" right="0.7" top="0.75" bottom="0.75" header="0.3" footer="0.3"/>
  <pageSetup paperSize="0" orientation="portrait"/>
  <headerFooter alignWithMargins="0"/>
</worksheet>
</file>

<file path=xl/worksheets/sheet2.xml><?xml version="1.0" encoding="utf-8"?>
<worksheet xmlns="http://schemas.openxmlformats.org/spreadsheetml/2006/main" xmlns:r="http://schemas.openxmlformats.org/officeDocument/2006/relationships">
  <dimension ref="A1:AE132"/>
  <sheetViews>
    <sheetView topLeftCell="A141" workbookViewId="0">
      <selection activeCell="R128" sqref="R128"/>
    </sheetView>
  </sheetViews>
  <sheetFormatPr defaultColWidth="8.85546875" defaultRowHeight="12.75"/>
  <cols>
    <col min="1" max="1" width="17.7109375" customWidth="1"/>
    <col min="2" max="2" width="9.42578125" bestFit="1" customWidth="1"/>
    <col min="3" max="3" width="17.42578125" bestFit="1" customWidth="1"/>
    <col min="4" max="4" width="12.42578125" customWidth="1"/>
    <col min="5" max="5" width="11.85546875" customWidth="1"/>
    <col min="6" max="6" width="8.85546875" customWidth="1"/>
    <col min="7" max="7" width="6.7109375" bestFit="1" customWidth="1"/>
    <col min="8" max="8" width="6.140625" customWidth="1"/>
    <col min="9" max="9" width="4.85546875" customWidth="1"/>
    <col min="10" max="10" width="4.7109375" customWidth="1"/>
    <col min="11" max="11" width="9.28515625" customWidth="1"/>
    <col min="12" max="12" width="4.85546875" customWidth="1"/>
    <col min="13" max="13" width="7.28515625" customWidth="1"/>
    <col min="14" max="14" width="4.7109375" customWidth="1"/>
    <col min="15" max="15" width="8.7109375" customWidth="1"/>
    <col min="16" max="16" width="4.42578125" customWidth="1"/>
    <col min="17" max="17" width="9" customWidth="1"/>
    <col min="18" max="18" width="5.85546875" customWidth="1"/>
    <col min="19" max="19" width="9.7109375" customWidth="1"/>
    <col min="20" max="20" width="5.28515625" customWidth="1"/>
    <col min="21" max="21" width="9.140625" customWidth="1"/>
    <col min="22" max="22" width="4.85546875" customWidth="1"/>
    <col min="23" max="23" width="8.7109375" customWidth="1"/>
    <col min="24" max="24" width="4.85546875" customWidth="1"/>
    <col min="25" max="25" width="8.85546875" customWidth="1"/>
    <col min="26" max="26" width="6.85546875" customWidth="1"/>
    <col min="27" max="27" width="9.42578125" customWidth="1"/>
    <col min="28" max="28" width="5.28515625" customWidth="1"/>
    <col min="29" max="29" width="9.28515625" customWidth="1"/>
    <col min="30" max="30" width="5.28515625" customWidth="1"/>
    <col min="31" max="31" width="10.28515625" customWidth="1"/>
    <col min="32" max="249" width="9.140625" customWidth="1"/>
  </cols>
  <sheetData>
    <row r="1" spans="1:31">
      <c r="A1" t="s">
        <v>0</v>
      </c>
      <c r="B1" t="s">
        <v>2</v>
      </c>
      <c r="C1" t="s">
        <v>3</v>
      </c>
      <c r="D1" t="s">
        <v>1</v>
      </c>
      <c r="E1" t="s">
        <v>16</v>
      </c>
      <c r="F1" t="s">
        <v>17</v>
      </c>
      <c r="G1" t="s">
        <v>18</v>
      </c>
      <c r="H1" t="s">
        <v>4</v>
      </c>
      <c r="I1" t="s">
        <v>19</v>
      </c>
      <c r="J1" t="s">
        <v>5</v>
      </c>
      <c r="K1" t="s">
        <v>19</v>
      </c>
      <c r="L1" t="s">
        <v>6</v>
      </c>
      <c r="N1" t="s">
        <v>7</v>
      </c>
      <c r="O1" t="s">
        <v>19</v>
      </c>
      <c r="P1" t="s">
        <v>8</v>
      </c>
      <c r="Q1" t="s">
        <v>19</v>
      </c>
      <c r="R1" t="s">
        <v>9</v>
      </c>
      <c r="S1" t="s">
        <v>19</v>
      </c>
      <c r="T1" t="s">
        <v>10</v>
      </c>
      <c r="U1" t="s">
        <v>19</v>
      </c>
      <c r="V1" t="s">
        <v>11</v>
      </c>
      <c r="W1" t="s">
        <v>19</v>
      </c>
      <c r="X1" t="s">
        <v>12</v>
      </c>
      <c r="Y1" t="s">
        <v>19</v>
      </c>
      <c r="Z1" t="s">
        <v>13</v>
      </c>
      <c r="AA1" t="s">
        <v>19</v>
      </c>
      <c r="AB1" t="s">
        <v>14</v>
      </c>
      <c r="AC1" t="s">
        <v>19</v>
      </c>
      <c r="AD1" t="s">
        <v>15</v>
      </c>
      <c r="AE1" t="s">
        <v>19</v>
      </c>
    </row>
    <row r="2" spans="1:31">
      <c r="A2" s="1">
        <v>41880.733101851853</v>
      </c>
      <c r="B2" t="s">
        <v>1121</v>
      </c>
      <c r="C2" t="s">
        <v>1122</v>
      </c>
      <c r="D2" t="s">
        <v>89</v>
      </c>
      <c r="E2" t="s">
        <v>90</v>
      </c>
      <c r="F2" t="s">
        <v>91</v>
      </c>
      <c r="G2">
        <v>1</v>
      </c>
      <c r="H2" t="s">
        <v>22</v>
      </c>
      <c r="J2" t="s">
        <v>22</v>
      </c>
      <c r="L2" t="s">
        <v>22</v>
      </c>
      <c r="N2" t="s">
        <v>22</v>
      </c>
      <c r="P2" t="s">
        <v>22</v>
      </c>
      <c r="R2" t="s">
        <v>22</v>
      </c>
      <c r="T2" t="s">
        <v>22</v>
      </c>
      <c r="V2" t="s">
        <v>22</v>
      </c>
      <c r="X2" t="s">
        <v>22</v>
      </c>
      <c r="Z2" t="s">
        <v>22</v>
      </c>
      <c r="AB2" t="s">
        <v>22</v>
      </c>
      <c r="AD2" t="s">
        <v>22</v>
      </c>
    </row>
    <row r="3" spans="1:31">
      <c r="A3" s="1">
        <v>41797.620925925927</v>
      </c>
      <c r="B3" t="s">
        <v>1307</v>
      </c>
      <c r="C3" t="s">
        <v>1308</v>
      </c>
      <c r="D3" t="s">
        <v>959</v>
      </c>
      <c r="E3" t="s">
        <v>960</v>
      </c>
      <c r="F3" t="s">
        <v>31</v>
      </c>
      <c r="G3">
        <v>1</v>
      </c>
      <c r="H3" t="s">
        <v>22</v>
      </c>
      <c r="I3" t="s">
        <v>961</v>
      </c>
      <c r="J3" t="s">
        <v>25</v>
      </c>
      <c r="K3" t="s">
        <v>962</v>
      </c>
      <c r="L3" t="s">
        <v>22</v>
      </c>
      <c r="N3" t="s">
        <v>22</v>
      </c>
      <c r="P3" t="s">
        <v>22</v>
      </c>
      <c r="Q3" t="s">
        <v>963</v>
      </c>
      <c r="R3" t="s">
        <v>25</v>
      </c>
      <c r="S3" t="s">
        <v>964</v>
      </c>
      <c r="T3" t="s">
        <v>22</v>
      </c>
      <c r="U3" t="s">
        <v>965</v>
      </c>
      <c r="V3" t="s">
        <v>22</v>
      </c>
      <c r="X3" t="s">
        <v>25</v>
      </c>
      <c r="Y3" t="s">
        <v>966</v>
      </c>
      <c r="Z3" t="s">
        <v>22</v>
      </c>
      <c r="AA3" t="s">
        <v>967</v>
      </c>
      <c r="AB3" t="s">
        <v>25</v>
      </c>
      <c r="AC3" t="s">
        <v>968</v>
      </c>
      <c r="AD3" t="s">
        <v>22</v>
      </c>
      <c r="AE3" t="s">
        <v>969</v>
      </c>
    </row>
    <row r="4" spans="1:31">
      <c r="A4" s="1">
        <v>41831.649907407409</v>
      </c>
      <c r="B4" t="s">
        <v>1216</v>
      </c>
      <c r="C4" t="s">
        <v>1217</v>
      </c>
      <c r="D4" t="s">
        <v>490</v>
      </c>
      <c r="E4" t="s">
        <v>491</v>
      </c>
      <c r="F4" t="s">
        <v>21</v>
      </c>
      <c r="G4">
        <v>1</v>
      </c>
      <c r="H4" t="s">
        <v>22</v>
      </c>
      <c r="I4" t="s">
        <v>492</v>
      </c>
      <c r="J4" t="s">
        <v>22</v>
      </c>
      <c r="K4" t="s">
        <v>493</v>
      </c>
      <c r="L4" t="s">
        <v>22</v>
      </c>
      <c r="N4" t="s">
        <v>22</v>
      </c>
      <c r="P4" t="s">
        <v>22</v>
      </c>
      <c r="R4" t="s">
        <v>22</v>
      </c>
      <c r="T4" t="s">
        <v>22</v>
      </c>
      <c r="V4" t="s">
        <v>22</v>
      </c>
      <c r="X4" t="s">
        <v>25</v>
      </c>
      <c r="Z4" t="s">
        <v>22</v>
      </c>
      <c r="AB4" t="s">
        <v>22</v>
      </c>
      <c r="AD4" t="s">
        <v>22</v>
      </c>
    </row>
    <row r="5" spans="1:31">
      <c r="A5" s="1">
        <v>41810.714247685188</v>
      </c>
      <c r="B5" t="s">
        <v>1218</v>
      </c>
      <c r="C5" t="s">
        <v>1266</v>
      </c>
      <c r="D5" t="s">
        <v>757</v>
      </c>
      <c r="E5" t="s">
        <v>758</v>
      </c>
      <c r="F5" t="s">
        <v>31</v>
      </c>
      <c r="G5">
        <v>2</v>
      </c>
      <c r="H5" t="s">
        <v>22</v>
      </c>
      <c r="J5" t="s">
        <v>22</v>
      </c>
      <c r="K5" t="s">
        <v>760</v>
      </c>
      <c r="L5" t="s">
        <v>22</v>
      </c>
      <c r="N5" t="s">
        <v>22</v>
      </c>
      <c r="P5" t="s">
        <v>22</v>
      </c>
      <c r="R5" t="s">
        <v>22</v>
      </c>
      <c r="T5" t="s">
        <v>22</v>
      </c>
      <c r="V5" t="s">
        <v>22</v>
      </c>
      <c r="X5" t="s">
        <v>22</v>
      </c>
      <c r="Y5" t="s">
        <v>761</v>
      </c>
      <c r="Z5" t="s">
        <v>22</v>
      </c>
      <c r="AB5" t="s">
        <v>22</v>
      </c>
      <c r="AD5" t="s">
        <v>25</v>
      </c>
      <c r="AE5" t="s">
        <v>762</v>
      </c>
    </row>
    <row r="6" spans="1:31">
      <c r="A6" s="1">
        <v>41793.667361111111</v>
      </c>
      <c r="B6" t="s">
        <v>1338</v>
      </c>
      <c r="C6" t="s">
        <v>1339</v>
      </c>
      <c r="D6" t="s">
        <v>1090</v>
      </c>
      <c r="E6" t="s">
        <v>1091</v>
      </c>
      <c r="F6" t="s">
        <v>598</v>
      </c>
      <c r="G6">
        <v>2</v>
      </c>
      <c r="H6" t="s">
        <v>22</v>
      </c>
      <c r="J6" t="s">
        <v>25</v>
      </c>
      <c r="L6" t="s">
        <v>25</v>
      </c>
      <c r="N6" t="s">
        <v>22</v>
      </c>
    </row>
    <row r="7" spans="1:31">
      <c r="A7" s="1">
        <v>41807.207662037035</v>
      </c>
      <c r="B7" t="s">
        <v>1064</v>
      </c>
      <c r="C7" t="s">
        <v>1330</v>
      </c>
      <c r="D7" t="s">
        <v>1065</v>
      </c>
      <c r="E7" t="s">
        <v>1066</v>
      </c>
      <c r="F7" t="s">
        <v>31</v>
      </c>
      <c r="G7">
        <v>2</v>
      </c>
      <c r="H7" t="s">
        <v>22</v>
      </c>
      <c r="J7" t="s">
        <v>22</v>
      </c>
      <c r="L7" t="s">
        <v>22</v>
      </c>
      <c r="N7" t="s">
        <v>22</v>
      </c>
      <c r="O7" t="s">
        <v>1067</v>
      </c>
      <c r="P7" t="s">
        <v>22</v>
      </c>
      <c r="R7" t="s">
        <v>22</v>
      </c>
      <c r="T7" t="s">
        <v>22</v>
      </c>
      <c r="U7" t="s">
        <v>1068</v>
      </c>
      <c r="V7" t="s">
        <v>22</v>
      </c>
      <c r="X7" t="s">
        <v>22</v>
      </c>
      <c r="Y7" t="s">
        <v>1069</v>
      </c>
      <c r="Z7" t="s">
        <v>22</v>
      </c>
      <c r="AB7" t="s">
        <v>22</v>
      </c>
      <c r="AC7" t="s">
        <v>1070</v>
      </c>
      <c r="AD7" t="s">
        <v>22</v>
      </c>
    </row>
    <row r="8" spans="1:31">
      <c r="A8" s="1">
        <v>41876.996562499997</v>
      </c>
      <c r="B8" t="s">
        <v>1173</v>
      </c>
      <c r="C8" t="s">
        <v>1174</v>
      </c>
      <c r="D8" t="s">
        <v>341</v>
      </c>
      <c r="E8">
        <v>6473441363</v>
      </c>
      <c r="F8" t="s">
        <v>25</v>
      </c>
      <c r="G8">
        <v>3</v>
      </c>
      <c r="H8" t="s">
        <v>22</v>
      </c>
      <c r="J8" t="s">
        <v>22</v>
      </c>
      <c r="L8" t="s">
        <v>22</v>
      </c>
      <c r="N8" t="s">
        <v>22</v>
      </c>
      <c r="P8" t="s">
        <v>22</v>
      </c>
      <c r="R8" t="s">
        <v>22</v>
      </c>
      <c r="T8" t="s">
        <v>22</v>
      </c>
      <c r="V8" t="s">
        <v>22</v>
      </c>
      <c r="X8" t="s">
        <v>22</v>
      </c>
      <c r="Y8" t="s">
        <v>342</v>
      </c>
      <c r="Z8" t="s">
        <v>22</v>
      </c>
      <c r="AA8" t="s">
        <v>343</v>
      </c>
      <c r="AB8" t="s">
        <v>22</v>
      </c>
      <c r="AC8" t="s">
        <v>344</v>
      </c>
      <c r="AD8" t="s">
        <v>25</v>
      </c>
      <c r="AE8" t="s">
        <v>345</v>
      </c>
    </row>
    <row r="9" spans="1:31">
      <c r="A9" s="1">
        <v>41814.628692129627</v>
      </c>
      <c r="B9" t="s">
        <v>1252</v>
      </c>
      <c r="C9" t="s">
        <v>1253</v>
      </c>
      <c r="D9" t="s">
        <v>694</v>
      </c>
      <c r="E9" t="s">
        <v>695</v>
      </c>
      <c r="F9" t="s">
        <v>31</v>
      </c>
      <c r="G9">
        <v>3</v>
      </c>
      <c r="H9" t="s">
        <v>25</v>
      </c>
      <c r="I9" t="s">
        <v>696</v>
      </c>
      <c r="J9" t="s">
        <v>22</v>
      </c>
      <c r="K9" t="s">
        <v>697</v>
      </c>
      <c r="L9" t="s">
        <v>25</v>
      </c>
      <c r="M9" t="s">
        <v>698</v>
      </c>
      <c r="N9" t="s">
        <v>22</v>
      </c>
      <c r="O9" t="s">
        <v>699</v>
      </c>
      <c r="P9" t="s">
        <v>25</v>
      </c>
      <c r="Q9" t="s">
        <v>700</v>
      </c>
      <c r="R9" t="s">
        <v>22</v>
      </c>
      <c r="S9" t="s">
        <v>701</v>
      </c>
      <c r="T9" t="s">
        <v>22</v>
      </c>
      <c r="U9" t="s">
        <v>702</v>
      </c>
      <c r="V9" t="s">
        <v>22</v>
      </c>
      <c r="X9" t="s">
        <v>25</v>
      </c>
      <c r="Y9" t="s">
        <v>703</v>
      </c>
      <c r="Z9" t="s">
        <v>22</v>
      </c>
      <c r="AB9" t="s">
        <v>22</v>
      </c>
      <c r="AC9" t="s">
        <v>704</v>
      </c>
      <c r="AD9" t="s">
        <v>25</v>
      </c>
      <c r="AE9" t="s">
        <v>705</v>
      </c>
    </row>
    <row r="10" spans="1:31">
      <c r="A10" s="1">
        <v>41798.033206018517</v>
      </c>
      <c r="B10" t="s">
        <v>1303</v>
      </c>
      <c r="C10" t="s">
        <v>1304</v>
      </c>
      <c r="D10" t="s">
        <v>953</v>
      </c>
      <c r="E10" t="s">
        <v>954</v>
      </c>
      <c r="F10" t="s">
        <v>21</v>
      </c>
      <c r="G10">
        <v>3</v>
      </c>
      <c r="H10" t="s">
        <v>25</v>
      </c>
      <c r="I10" t="s">
        <v>955</v>
      </c>
      <c r="J10" t="s">
        <v>22</v>
      </c>
      <c r="K10" t="s">
        <v>956</v>
      </c>
      <c r="L10" t="s">
        <v>22</v>
      </c>
      <c r="N10" t="s">
        <v>22</v>
      </c>
    </row>
    <row r="11" spans="1:31">
      <c r="A11" s="1">
        <v>41793.719363425924</v>
      </c>
      <c r="B11" t="s">
        <v>1335</v>
      </c>
      <c r="C11" t="s">
        <v>1336</v>
      </c>
      <c r="D11" t="s">
        <v>1085</v>
      </c>
      <c r="E11" t="s">
        <v>1086</v>
      </c>
      <c r="F11" t="s">
        <v>31</v>
      </c>
      <c r="G11">
        <v>4</v>
      </c>
      <c r="H11" t="s">
        <v>22</v>
      </c>
      <c r="J11" t="s">
        <v>22</v>
      </c>
      <c r="L11" t="s">
        <v>22</v>
      </c>
      <c r="N11" t="s">
        <v>22</v>
      </c>
      <c r="P11" t="s">
        <v>25</v>
      </c>
      <c r="R11" t="s">
        <v>25</v>
      </c>
      <c r="T11" t="s">
        <v>22</v>
      </c>
      <c r="V11" t="s">
        <v>22</v>
      </c>
      <c r="X11" t="s">
        <v>22</v>
      </c>
      <c r="Z11" t="s">
        <v>22</v>
      </c>
      <c r="AB11" t="s">
        <v>22</v>
      </c>
      <c r="AD11" t="s">
        <v>22</v>
      </c>
    </row>
    <row r="12" spans="1:31">
      <c r="A12" s="1">
        <v>41881.088067129633</v>
      </c>
      <c r="B12" t="s">
        <v>1099</v>
      </c>
      <c r="C12" t="s">
        <v>1100</v>
      </c>
      <c r="D12" t="s">
        <v>20</v>
      </c>
      <c r="E12">
        <v>6474095180</v>
      </c>
      <c r="F12" t="s">
        <v>21</v>
      </c>
      <c r="G12">
        <v>5</v>
      </c>
      <c r="H12" t="s">
        <v>22</v>
      </c>
      <c r="J12" t="s">
        <v>22</v>
      </c>
      <c r="L12" t="s">
        <v>22</v>
      </c>
      <c r="N12" t="s">
        <v>22</v>
      </c>
      <c r="O12" t="s">
        <v>23</v>
      </c>
      <c r="P12" t="s">
        <v>22</v>
      </c>
      <c r="R12" t="s">
        <v>22</v>
      </c>
      <c r="T12" t="s">
        <v>22</v>
      </c>
      <c r="U12" t="s">
        <v>24</v>
      </c>
      <c r="V12" t="s">
        <v>22</v>
      </c>
      <c r="X12" t="s">
        <v>25</v>
      </c>
      <c r="Y12" t="s">
        <v>26</v>
      </c>
      <c r="Z12" t="s">
        <v>22</v>
      </c>
      <c r="AA12" t="s">
        <v>27</v>
      </c>
      <c r="AB12" t="s">
        <v>22</v>
      </c>
      <c r="AD12" t="s">
        <v>25</v>
      </c>
      <c r="AE12" t="s">
        <v>28</v>
      </c>
    </row>
    <row r="13" spans="1:31">
      <c r="A13" s="1">
        <v>41807.829479166663</v>
      </c>
      <c r="B13" t="s">
        <v>1283</v>
      </c>
      <c r="C13" t="s">
        <v>1284</v>
      </c>
      <c r="D13" t="s">
        <v>860</v>
      </c>
      <c r="E13">
        <v>4167329036</v>
      </c>
      <c r="F13" t="s">
        <v>31</v>
      </c>
      <c r="G13">
        <v>5</v>
      </c>
      <c r="H13" t="s">
        <v>22</v>
      </c>
      <c r="J13" t="s">
        <v>22</v>
      </c>
      <c r="L13" t="s">
        <v>22</v>
      </c>
      <c r="M13" t="s">
        <v>861</v>
      </c>
      <c r="N13" t="s">
        <v>22</v>
      </c>
      <c r="O13" t="s">
        <v>862</v>
      </c>
      <c r="P13" t="s">
        <v>22</v>
      </c>
      <c r="Q13" t="s">
        <v>863</v>
      </c>
      <c r="R13" t="s">
        <v>25</v>
      </c>
      <c r="T13" t="s">
        <v>22</v>
      </c>
      <c r="V13" t="s">
        <v>22</v>
      </c>
      <c r="X13" t="s">
        <v>22</v>
      </c>
      <c r="Z13" t="s">
        <v>22</v>
      </c>
      <c r="AB13" t="s">
        <v>22</v>
      </c>
      <c r="AC13" t="s">
        <v>864</v>
      </c>
      <c r="AD13" t="s">
        <v>22</v>
      </c>
    </row>
    <row r="14" spans="1:31">
      <c r="A14" s="1">
        <v>41796.989062499997</v>
      </c>
      <c r="B14" t="s">
        <v>1317</v>
      </c>
      <c r="C14" t="s">
        <v>1318</v>
      </c>
      <c r="D14" t="s">
        <v>994</v>
      </c>
      <c r="E14">
        <v>4169015511</v>
      </c>
      <c r="F14" t="s">
        <v>440</v>
      </c>
      <c r="G14">
        <v>6</v>
      </c>
      <c r="H14" t="s">
        <v>22</v>
      </c>
      <c r="I14" t="s">
        <v>995</v>
      </c>
      <c r="J14" t="s">
        <v>22</v>
      </c>
      <c r="K14" t="s">
        <v>996</v>
      </c>
      <c r="L14" t="s">
        <v>22</v>
      </c>
      <c r="N14" t="s">
        <v>22</v>
      </c>
      <c r="O14" t="s">
        <v>997</v>
      </c>
      <c r="P14" t="s">
        <v>22</v>
      </c>
      <c r="Q14" t="s">
        <v>998</v>
      </c>
      <c r="R14" t="s">
        <v>22</v>
      </c>
      <c r="S14" t="s">
        <v>999</v>
      </c>
      <c r="T14" t="s">
        <v>22</v>
      </c>
      <c r="U14" t="s">
        <v>1000</v>
      </c>
      <c r="V14" t="s">
        <v>22</v>
      </c>
      <c r="W14" t="s">
        <v>1001</v>
      </c>
      <c r="X14" t="s">
        <v>22</v>
      </c>
      <c r="Y14" t="s">
        <v>1002</v>
      </c>
      <c r="Z14" t="s">
        <v>22</v>
      </c>
      <c r="AA14" t="s">
        <v>1003</v>
      </c>
      <c r="AB14" t="s">
        <v>22</v>
      </c>
      <c r="AC14" t="s">
        <v>1004</v>
      </c>
      <c r="AD14" t="s">
        <v>22</v>
      </c>
      <c r="AE14" t="s">
        <v>1005</v>
      </c>
    </row>
    <row r="15" spans="1:31">
      <c r="A15" s="1">
        <v>41814.850277777776</v>
      </c>
      <c r="B15" t="s">
        <v>1157</v>
      </c>
      <c r="C15" t="s">
        <v>1249</v>
      </c>
      <c r="D15" t="s">
        <v>676</v>
      </c>
      <c r="E15" t="s">
        <v>677</v>
      </c>
      <c r="F15" t="s">
        <v>31</v>
      </c>
      <c r="G15">
        <v>6</v>
      </c>
      <c r="H15" t="s">
        <v>22</v>
      </c>
      <c r="J15" t="s">
        <v>22</v>
      </c>
      <c r="L15" t="s">
        <v>22</v>
      </c>
      <c r="N15" t="s">
        <v>22</v>
      </c>
      <c r="P15" t="s">
        <v>22</v>
      </c>
      <c r="R15" t="s">
        <v>22</v>
      </c>
      <c r="T15" t="s">
        <v>22</v>
      </c>
      <c r="V15" t="s">
        <v>22</v>
      </c>
      <c r="X15" t="s">
        <v>22</v>
      </c>
      <c r="Y15" t="s">
        <v>678</v>
      </c>
      <c r="Z15" t="s">
        <v>22</v>
      </c>
      <c r="AB15" t="s">
        <v>22</v>
      </c>
      <c r="AC15" t="s">
        <v>679</v>
      </c>
      <c r="AD15" t="s">
        <v>22</v>
      </c>
    </row>
    <row r="16" spans="1:31">
      <c r="A16" s="1">
        <v>41880.738553240742</v>
      </c>
      <c r="B16" t="s">
        <v>1119</v>
      </c>
      <c r="C16" t="s">
        <v>1129</v>
      </c>
      <c r="D16" t="s">
        <v>132</v>
      </c>
      <c r="E16" t="s">
        <v>133</v>
      </c>
      <c r="F16" t="s">
        <v>134</v>
      </c>
      <c r="G16">
        <v>6</v>
      </c>
      <c r="H16" t="s">
        <v>22</v>
      </c>
      <c r="J16" t="s">
        <v>22</v>
      </c>
      <c r="L16" t="s">
        <v>22</v>
      </c>
      <c r="M16" t="s">
        <v>135</v>
      </c>
      <c r="N16" t="s">
        <v>22</v>
      </c>
      <c r="O16" t="s">
        <v>136</v>
      </c>
      <c r="P16" t="s">
        <v>22</v>
      </c>
      <c r="Q16" t="s">
        <v>137</v>
      </c>
      <c r="R16" t="s">
        <v>22</v>
      </c>
      <c r="S16" t="s">
        <v>138</v>
      </c>
      <c r="T16" t="s">
        <v>22</v>
      </c>
      <c r="U16" t="s">
        <v>139</v>
      </c>
      <c r="V16" t="s">
        <v>22</v>
      </c>
      <c r="X16" t="s">
        <v>22</v>
      </c>
      <c r="Y16" t="s">
        <v>140</v>
      </c>
      <c r="Z16" t="s">
        <v>22</v>
      </c>
      <c r="AA16" t="s">
        <v>141</v>
      </c>
      <c r="AB16" t="s">
        <v>22</v>
      </c>
      <c r="AC16" t="s">
        <v>142</v>
      </c>
      <c r="AD16" t="s">
        <v>25</v>
      </c>
      <c r="AE16" t="s">
        <v>143</v>
      </c>
    </row>
    <row r="17" spans="1:31">
      <c r="A17" s="1">
        <v>41884</v>
      </c>
      <c r="B17" t="s">
        <v>1484</v>
      </c>
      <c r="C17" t="s">
        <v>1485</v>
      </c>
      <c r="D17" t="s">
        <v>1486</v>
      </c>
      <c r="E17">
        <v>4162510002</v>
      </c>
      <c r="F17" t="s">
        <v>1487</v>
      </c>
      <c r="G17">
        <v>6</v>
      </c>
      <c r="H17" t="s">
        <v>22</v>
      </c>
      <c r="I17" t="s">
        <v>1488</v>
      </c>
      <c r="J17" t="s">
        <v>22</v>
      </c>
      <c r="K17" t="s">
        <v>1489</v>
      </c>
      <c r="L17" t="s">
        <v>22</v>
      </c>
      <c r="M17" t="s">
        <v>1490</v>
      </c>
      <c r="N17" t="s">
        <v>22</v>
      </c>
      <c r="O17" t="s">
        <v>1491</v>
      </c>
      <c r="P17" t="s">
        <v>22</v>
      </c>
      <c r="Q17" t="s">
        <v>1492</v>
      </c>
      <c r="R17" t="s">
        <v>25</v>
      </c>
      <c r="S17" t="s">
        <v>1493</v>
      </c>
      <c r="T17" t="s">
        <v>22</v>
      </c>
      <c r="U17" t="s">
        <v>1494</v>
      </c>
      <c r="V17" t="s">
        <v>22</v>
      </c>
      <c r="W17" t="s">
        <v>22</v>
      </c>
      <c r="X17" t="s">
        <v>25</v>
      </c>
      <c r="Y17" t="s">
        <v>1495</v>
      </c>
      <c r="Z17" t="s">
        <v>22</v>
      </c>
      <c r="AA17" t="s">
        <v>1496</v>
      </c>
      <c r="AB17" t="s">
        <v>25</v>
      </c>
      <c r="AC17" t="s">
        <v>1497</v>
      </c>
      <c r="AD17" t="s">
        <v>25</v>
      </c>
      <c r="AE17" t="s">
        <v>1498</v>
      </c>
    </row>
    <row r="18" spans="1:31">
      <c r="A18" s="1">
        <v>41808.481215277781</v>
      </c>
      <c r="B18" t="s">
        <v>1270</v>
      </c>
      <c r="C18" t="s">
        <v>1271</v>
      </c>
      <c r="D18" t="s">
        <v>780</v>
      </c>
      <c r="E18">
        <v>4165039864</v>
      </c>
      <c r="F18" t="s">
        <v>31</v>
      </c>
      <c r="G18">
        <v>6</v>
      </c>
      <c r="H18" t="s">
        <v>22</v>
      </c>
      <c r="I18" t="s">
        <v>781</v>
      </c>
      <c r="J18" t="s">
        <v>22</v>
      </c>
      <c r="K18" t="s">
        <v>782</v>
      </c>
      <c r="L18" t="s">
        <v>22</v>
      </c>
      <c r="M18" t="s">
        <v>783</v>
      </c>
      <c r="N18" t="s">
        <v>22</v>
      </c>
      <c r="O18" t="s">
        <v>784</v>
      </c>
      <c r="P18" t="s">
        <v>22</v>
      </c>
      <c r="Q18" t="s">
        <v>785</v>
      </c>
      <c r="R18" t="s">
        <v>22</v>
      </c>
      <c r="S18" t="s">
        <v>786</v>
      </c>
      <c r="T18" t="s">
        <v>22</v>
      </c>
      <c r="U18" t="s">
        <v>787</v>
      </c>
      <c r="V18" t="s">
        <v>22</v>
      </c>
      <c r="W18" t="s">
        <v>481</v>
      </c>
      <c r="X18" t="s">
        <v>22</v>
      </c>
      <c r="Y18" t="s">
        <v>788</v>
      </c>
      <c r="Z18" t="s">
        <v>22</v>
      </c>
      <c r="AA18" t="s">
        <v>789</v>
      </c>
      <c r="AB18" t="s">
        <v>22</v>
      </c>
      <c r="AC18" t="s">
        <v>790</v>
      </c>
      <c r="AD18" t="s">
        <v>22</v>
      </c>
      <c r="AE18" t="s">
        <v>791</v>
      </c>
    </row>
    <row r="19" spans="1:31">
      <c r="A19" s="1">
        <v>41794.421319444446</v>
      </c>
      <c r="B19" t="s">
        <v>1326</v>
      </c>
      <c r="C19" t="s">
        <v>1327</v>
      </c>
      <c r="D19" t="s">
        <v>1056</v>
      </c>
      <c r="E19" t="s">
        <v>1057</v>
      </c>
      <c r="F19" t="s">
        <v>21</v>
      </c>
      <c r="G19">
        <v>7</v>
      </c>
      <c r="H19" t="s">
        <v>22</v>
      </c>
      <c r="J19" t="s">
        <v>22</v>
      </c>
      <c r="L19" t="s">
        <v>22</v>
      </c>
      <c r="N19" t="s">
        <v>22</v>
      </c>
      <c r="P19" t="s">
        <v>22</v>
      </c>
      <c r="R19" t="s">
        <v>25</v>
      </c>
      <c r="T19" t="s">
        <v>22</v>
      </c>
      <c r="V19" t="s">
        <v>22</v>
      </c>
      <c r="X19" t="s">
        <v>25</v>
      </c>
      <c r="Z19" t="s">
        <v>22</v>
      </c>
      <c r="AB19" t="s">
        <v>22</v>
      </c>
      <c r="AD19" t="s">
        <v>22</v>
      </c>
    </row>
    <row r="20" spans="1:31">
      <c r="A20" s="1">
        <v>41857.74422453704</v>
      </c>
      <c r="B20" t="s">
        <v>1200</v>
      </c>
      <c r="C20" t="s">
        <v>1202</v>
      </c>
      <c r="D20" t="s">
        <v>443</v>
      </c>
      <c r="E20" t="s">
        <v>444</v>
      </c>
      <c r="F20" t="s">
        <v>31</v>
      </c>
      <c r="G20">
        <v>7</v>
      </c>
      <c r="H20" t="s">
        <v>22</v>
      </c>
      <c r="I20" t="s">
        <v>22</v>
      </c>
      <c r="J20" t="s">
        <v>22</v>
      </c>
      <c r="L20" t="s">
        <v>22</v>
      </c>
      <c r="N20" t="s">
        <v>22</v>
      </c>
      <c r="P20" t="s">
        <v>22</v>
      </c>
      <c r="R20" t="s">
        <v>22</v>
      </c>
      <c r="T20" t="s">
        <v>22</v>
      </c>
      <c r="V20" t="s">
        <v>22</v>
      </c>
      <c r="X20" t="s">
        <v>25</v>
      </c>
      <c r="Z20" t="s">
        <v>22</v>
      </c>
      <c r="AB20" t="s">
        <v>22</v>
      </c>
      <c r="AD20" t="s">
        <v>22</v>
      </c>
    </row>
    <row r="21" spans="1:31">
      <c r="A21" s="1">
        <v>41824.841817129629</v>
      </c>
      <c r="B21" t="s">
        <v>1247</v>
      </c>
      <c r="C21" t="s">
        <v>1248</v>
      </c>
      <c r="D21" t="s">
        <v>660</v>
      </c>
      <c r="E21" t="s">
        <v>661</v>
      </c>
      <c r="F21" t="s">
        <v>21</v>
      </c>
      <c r="G21">
        <v>7</v>
      </c>
      <c r="H21" t="s">
        <v>22</v>
      </c>
      <c r="I21" t="s">
        <v>662</v>
      </c>
      <c r="J21" t="s">
        <v>22</v>
      </c>
      <c r="K21" t="s">
        <v>663</v>
      </c>
      <c r="L21" t="s">
        <v>22</v>
      </c>
      <c r="M21" t="s">
        <v>664</v>
      </c>
      <c r="N21" t="s">
        <v>22</v>
      </c>
      <c r="P21" t="s">
        <v>22</v>
      </c>
      <c r="Q21" t="s">
        <v>665</v>
      </c>
      <c r="R21" t="s">
        <v>22</v>
      </c>
      <c r="S21" t="s">
        <v>666</v>
      </c>
      <c r="T21" t="s">
        <v>22</v>
      </c>
      <c r="U21" t="s">
        <v>667</v>
      </c>
      <c r="V21" t="s">
        <v>22</v>
      </c>
      <c r="W21" t="s">
        <v>668</v>
      </c>
      <c r="X21" t="s">
        <v>22</v>
      </c>
      <c r="Y21" t="s">
        <v>669</v>
      </c>
      <c r="Z21" t="s">
        <v>22</v>
      </c>
      <c r="AA21" t="s">
        <v>670</v>
      </c>
      <c r="AB21" t="s">
        <v>22</v>
      </c>
      <c r="AC21" t="s">
        <v>671</v>
      </c>
      <c r="AD21" t="s">
        <v>22</v>
      </c>
      <c r="AE21" t="s">
        <v>672</v>
      </c>
    </row>
    <row r="22" spans="1:31">
      <c r="A22" s="1">
        <v>41877.668263888889</v>
      </c>
      <c r="B22" t="s">
        <v>1160</v>
      </c>
      <c r="C22" t="s">
        <v>1161</v>
      </c>
      <c r="D22" t="s">
        <v>265</v>
      </c>
      <c r="E22" t="s">
        <v>266</v>
      </c>
      <c r="F22" t="s">
        <v>21</v>
      </c>
      <c r="G22">
        <v>7</v>
      </c>
      <c r="H22" t="s">
        <v>22</v>
      </c>
      <c r="I22" t="s">
        <v>267</v>
      </c>
      <c r="J22" t="s">
        <v>22</v>
      </c>
      <c r="K22" t="s">
        <v>268</v>
      </c>
      <c r="L22" t="s">
        <v>22</v>
      </c>
      <c r="M22" t="s">
        <v>269</v>
      </c>
      <c r="N22" t="s">
        <v>25</v>
      </c>
      <c r="O22" t="s">
        <v>270</v>
      </c>
      <c r="P22" t="s">
        <v>22</v>
      </c>
      <c r="Q22" t="s">
        <v>271</v>
      </c>
      <c r="R22" t="s">
        <v>22</v>
      </c>
      <c r="S22" t="s">
        <v>272</v>
      </c>
      <c r="T22" t="s">
        <v>22</v>
      </c>
      <c r="U22" t="s">
        <v>273</v>
      </c>
      <c r="V22" t="s">
        <v>22</v>
      </c>
      <c r="W22" t="s">
        <v>274</v>
      </c>
      <c r="X22" t="s">
        <v>22</v>
      </c>
      <c r="Y22" t="s">
        <v>275</v>
      </c>
      <c r="Z22" t="s">
        <v>22</v>
      </c>
      <c r="AA22" t="s">
        <v>276</v>
      </c>
      <c r="AB22" t="s">
        <v>25</v>
      </c>
      <c r="AC22" t="s">
        <v>277</v>
      </c>
      <c r="AD22" t="s">
        <v>22</v>
      </c>
      <c r="AE22" t="s">
        <v>278</v>
      </c>
    </row>
    <row r="23" spans="1:31">
      <c r="A23" s="1">
        <v>41880.895578703705</v>
      </c>
      <c r="B23" t="s">
        <v>1109</v>
      </c>
      <c r="C23" t="s">
        <v>1110</v>
      </c>
      <c r="D23" t="s">
        <v>40</v>
      </c>
      <c r="E23" t="s">
        <v>41</v>
      </c>
      <c r="F23" t="s">
        <v>42</v>
      </c>
      <c r="G23">
        <v>8</v>
      </c>
      <c r="H23" t="s">
        <v>22</v>
      </c>
      <c r="J23" t="s">
        <v>22</v>
      </c>
      <c r="L23" t="s">
        <v>22</v>
      </c>
      <c r="N23" t="s">
        <v>22</v>
      </c>
      <c r="P23" t="s">
        <v>22</v>
      </c>
      <c r="R23" t="s">
        <v>22</v>
      </c>
      <c r="T23" t="s">
        <v>22</v>
      </c>
      <c r="V23" t="s">
        <v>22</v>
      </c>
      <c r="X23" t="s">
        <v>22</v>
      </c>
      <c r="Y23" t="s">
        <v>43</v>
      </c>
      <c r="Z23" t="s">
        <v>22</v>
      </c>
      <c r="AB23" t="s">
        <v>22</v>
      </c>
      <c r="AC23" t="s">
        <v>44</v>
      </c>
      <c r="AD23" t="s">
        <v>22</v>
      </c>
    </row>
    <row r="24" spans="1:31">
      <c r="A24" s="1">
        <v>41811.673182870371</v>
      </c>
      <c r="B24" t="s">
        <v>1264</v>
      </c>
      <c r="C24" t="s">
        <v>1265</v>
      </c>
      <c r="D24" t="s">
        <v>744</v>
      </c>
      <c r="E24">
        <v>6473938417</v>
      </c>
      <c r="F24" t="s">
        <v>31</v>
      </c>
      <c r="G24">
        <v>8</v>
      </c>
      <c r="H24" t="s">
        <v>22</v>
      </c>
      <c r="I24" t="s">
        <v>745</v>
      </c>
      <c r="J24" t="s">
        <v>22</v>
      </c>
      <c r="K24" t="s">
        <v>746</v>
      </c>
      <c r="L24" t="s">
        <v>22</v>
      </c>
      <c r="M24" t="s">
        <v>747</v>
      </c>
      <c r="N24" t="s">
        <v>22</v>
      </c>
      <c r="O24" t="s">
        <v>748</v>
      </c>
      <c r="P24" t="s">
        <v>25</v>
      </c>
      <c r="Q24" t="s">
        <v>749</v>
      </c>
      <c r="R24" t="s">
        <v>25</v>
      </c>
      <c r="S24" t="s">
        <v>750</v>
      </c>
      <c r="T24" t="s">
        <v>22</v>
      </c>
      <c r="U24" t="s">
        <v>751</v>
      </c>
      <c r="V24" t="s">
        <v>25</v>
      </c>
      <c r="W24" t="s">
        <v>752</v>
      </c>
      <c r="X24" t="s">
        <v>25</v>
      </c>
      <c r="Y24" t="s">
        <v>753</v>
      </c>
      <c r="Z24" t="s">
        <v>22</v>
      </c>
      <c r="AA24" t="s">
        <v>754</v>
      </c>
      <c r="AB24" t="s">
        <v>22</v>
      </c>
      <c r="AC24" t="s">
        <v>755</v>
      </c>
      <c r="AD24" t="s">
        <v>22</v>
      </c>
      <c r="AE24" t="s">
        <v>756</v>
      </c>
    </row>
    <row r="25" spans="1:31">
      <c r="A25" s="1">
        <v>41880.584675925929</v>
      </c>
      <c r="B25" t="s">
        <v>1142</v>
      </c>
      <c r="C25" t="s">
        <v>1143</v>
      </c>
      <c r="D25" t="s">
        <v>219</v>
      </c>
      <c r="E25" t="s">
        <v>220</v>
      </c>
      <c r="F25" t="s">
        <v>31</v>
      </c>
      <c r="G25">
        <v>9</v>
      </c>
      <c r="H25" t="s">
        <v>22</v>
      </c>
      <c r="J25" t="s">
        <v>22</v>
      </c>
      <c r="L25" t="s">
        <v>25</v>
      </c>
      <c r="N25" t="s">
        <v>22</v>
      </c>
      <c r="P25" t="s">
        <v>22</v>
      </c>
      <c r="R25" t="s">
        <v>22</v>
      </c>
      <c r="T25" t="s">
        <v>22</v>
      </c>
      <c r="V25" t="s">
        <v>22</v>
      </c>
      <c r="X25" t="s">
        <v>22</v>
      </c>
      <c r="Z25" t="s">
        <v>22</v>
      </c>
      <c r="AB25" t="s">
        <v>22</v>
      </c>
      <c r="AD25" t="s">
        <v>22</v>
      </c>
    </row>
    <row r="26" spans="1:31">
      <c r="A26" s="1">
        <v>41819.111516203702</v>
      </c>
      <c r="B26" t="s">
        <v>1228</v>
      </c>
      <c r="C26" t="s">
        <v>1229</v>
      </c>
      <c r="D26" t="s">
        <v>545</v>
      </c>
      <c r="E26" t="s">
        <v>546</v>
      </c>
      <c r="F26" t="s">
        <v>31</v>
      </c>
      <c r="G26">
        <v>10</v>
      </c>
      <c r="H26" t="s">
        <v>22</v>
      </c>
      <c r="I26" t="s">
        <v>547</v>
      </c>
      <c r="J26" t="s">
        <v>25</v>
      </c>
      <c r="K26" t="s">
        <v>548</v>
      </c>
      <c r="L26" t="s">
        <v>25</v>
      </c>
      <c r="N26" t="s">
        <v>22</v>
      </c>
      <c r="O26" t="s">
        <v>549</v>
      </c>
    </row>
    <row r="27" spans="1:31">
      <c r="A27" s="1">
        <v>41880.85297453704</v>
      </c>
      <c r="B27" t="s">
        <v>1113</v>
      </c>
      <c r="C27" t="s">
        <v>1114</v>
      </c>
      <c r="D27" t="s">
        <v>53</v>
      </c>
      <c r="E27" t="s">
        <v>54</v>
      </c>
      <c r="F27" t="s">
        <v>31</v>
      </c>
      <c r="G27">
        <v>11</v>
      </c>
      <c r="H27" t="s">
        <v>22</v>
      </c>
      <c r="I27" t="s">
        <v>55</v>
      </c>
      <c r="J27" t="s">
        <v>22</v>
      </c>
      <c r="K27" t="s">
        <v>56</v>
      </c>
      <c r="L27" t="s">
        <v>22</v>
      </c>
      <c r="M27" t="s">
        <v>57</v>
      </c>
      <c r="N27" t="s">
        <v>22</v>
      </c>
      <c r="O27" t="s">
        <v>58</v>
      </c>
      <c r="P27" t="s">
        <v>25</v>
      </c>
      <c r="Q27" t="s">
        <v>59</v>
      </c>
      <c r="R27" t="s">
        <v>22</v>
      </c>
      <c r="S27" t="s">
        <v>60</v>
      </c>
      <c r="T27" t="s">
        <v>22</v>
      </c>
      <c r="U27" t="s">
        <v>61</v>
      </c>
      <c r="V27" t="s">
        <v>22</v>
      </c>
      <c r="W27" t="s">
        <v>62</v>
      </c>
      <c r="X27" t="s">
        <v>25</v>
      </c>
      <c r="Y27" t="s">
        <v>63</v>
      </c>
      <c r="Z27" t="s">
        <v>22</v>
      </c>
      <c r="AA27" t="s">
        <v>64</v>
      </c>
      <c r="AB27" t="s">
        <v>22</v>
      </c>
      <c r="AC27" t="s">
        <v>65</v>
      </c>
      <c r="AD27" t="s">
        <v>22</v>
      </c>
      <c r="AE27" t="s">
        <v>66</v>
      </c>
    </row>
    <row r="28" spans="1:31">
      <c r="A28" s="1">
        <v>41796.861273148148</v>
      </c>
      <c r="B28" t="s">
        <v>1150</v>
      </c>
      <c r="C28" t="s">
        <v>1151</v>
      </c>
      <c r="D28" t="s">
        <v>241</v>
      </c>
      <c r="E28">
        <v>6479913269</v>
      </c>
      <c r="F28" t="s">
        <v>31</v>
      </c>
      <c r="G28">
        <v>11</v>
      </c>
      <c r="H28" t="s">
        <v>22</v>
      </c>
      <c r="I28" t="s">
        <v>1027</v>
      </c>
      <c r="J28" t="s">
        <v>22</v>
      </c>
      <c r="K28" t="s">
        <v>1028</v>
      </c>
      <c r="L28" t="s">
        <v>22</v>
      </c>
      <c r="N28" t="s">
        <v>22</v>
      </c>
      <c r="P28" t="s">
        <v>22</v>
      </c>
      <c r="Q28" t="s">
        <v>1029</v>
      </c>
      <c r="R28" t="s">
        <v>22</v>
      </c>
      <c r="S28" t="s">
        <v>1030</v>
      </c>
      <c r="T28" t="s">
        <v>22</v>
      </c>
      <c r="U28" t="s">
        <v>1031</v>
      </c>
      <c r="V28" t="s">
        <v>22</v>
      </c>
      <c r="X28" t="s">
        <v>22</v>
      </c>
      <c r="Y28" t="s">
        <v>1032</v>
      </c>
      <c r="Z28" t="s">
        <v>22</v>
      </c>
      <c r="AA28" t="s">
        <v>1033</v>
      </c>
      <c r="AB28" t="s">
        <v>22</v>
      </c>
      <c r="AC28" t="s">
        <v>1034</v>
      </c>
      <c r="AD28" t="s">
        <v>22</v>
      </c>
      <c r="AE28" t="s">
        <v>189</v>
      </c>
    </row>
    <row r="29" spans="1:31">
      <c r="A29" s="1">
        <v>41824.916458333333</v>
      </c>
      <c r="B29" t="s">
        <v>1200</v>
      </c>
      <c r="C29" t="s">
        <v>1220</v>
      </c>
      <c r="D29" t="s">
        <v>505</v>
      </c>
      <c r="E29" t="s">
        <v>506</v>
      </c>
      <c r="F29" t="s">
        <v>21</v>
      </c>
      <c r="G29">
        <v>12</v>
      </c>
      <c r="H29" t="s">
        <v>22</v>
      </c>
      <c r="I29" t="s">
        <v>507</v>
      </c>
      <c r="J29" t="s">
        <v>22</v>
      </c>
      <c r="K29" t="s">
        <v>508</v>
      </c>
      <c r="L29" t="s">
        <v>22</v>
      </c>
      <c r="M29" t="s">
        <v>508</v>
      </c>
      <c r="N29" t="s">
        <v>22</v>
      </c>
      <c r="O29" t="s">
        <v>509</v>
      </c>
      <c r="P29" t="s">
        <v>22</v>
      </c>
      <c r="Q29" t="s">
        <v>510</v>
      </c>
      <c r="R29" t="s">
        <v>22</v>
      </c>
      <c r="S29" t="s">
        <v>511</v>
      </c>
      <c r="T29" t="s">
        <v>22</v>
      </c>
      <c r="U29" t="s">
        <v>512</v>
      </c>
      <c r="V29" t="s">
        <v>22</v>
      </c>
      <c r="X29" t="s">
        <v>22</v>
      </c>
      <c r="Y29" t="s">
        <v>513</v>
      </c>
      <c r="Z29" t="s">
        <v>22</v>
      </c>
      <c r="AB29" t="s">
        <v>25</v>
      </c>
      <c r="AC29" t="s">
        <v>514</v>
      </c>
      <c r="AD29" t="s">
        <v>22</v>
      </c>
    </row>
    <row r="30" spans="1:31">
      <c r="A30" s="1">
        <v>41793.776342592595</v>
      </c>
      <c r="B30" t="s">
        <v>1331</v>
      </c>
      <c r="C30" t="s">
        <v>1332</v>
      </c>
      <c r="D30" t="s">
        <v>1071</v>
      </c>
      <c r="E30" t="s">
        <v>520</v>
      </c>
      <c r="F30" t="s">
        <v>21</v>
      </c>
      <c r="G30">
        <v>13</v>
      </c>
      <c r="H30" t="s">
        <v>22</v>
      </c>
      <c r="J30" t="s">
        <v>22</v>
      </c>
      <c r="L30" t="s">
        <v>22</v>
      </c>
      <c r="N30" t="s">
        <v>22</v>
      </c>
      <c r="P30" t="s">
        <v>22</v>
      </c>
      <c r="R30" t="s">
        <v>22</v>
      </c>
      <c r="T30" t="s">
        <v>22</v>
      </c>
      <c r="V30" t="s">
        <v>22</v>
      </c>
      <c r="X30" t="s">
        <v>25</v>
      </c>
      <c r="Z30" t="s">
        <v>22</v>
      </c>
      <c r="AB30" t="s">
        <v>22</v>
      </c>
      <c r="AD30" t="s">
        <v>25</v>
      </c>
    </row>
    <row r="31" spans="1:31">
      <c r="A31" s="1">
        <v>41794.027650462966</v>
      </c>
      <c r="B31" t="s">
        <v>1242</v>
      </c>
      <c r="C31" t="s">
        <v>1329</v>
      </c>
      <c r="D31" t="s">
        <v>1061</v>
      </c>
      <c r="E31" t="s">
        <v>1062</v>
      </c>
      <c r="F31" t="s">
        <v>120</v>
      </c>
      <c r="G31">
        <v>13</v>
      </c>
      <c r="H31" t="s">
        <v>22</v>
      </c>
      <c r="J31" t="s">
        <v>22</v>
      </c>
      <c r="L31" t="s">
        <v>22</v>
      </c>
      <c r="N31" t="s">
        <v>22</v>
      </c>
      <c r="P31" t="s">
        <v>22</v>
      </c>
      <c r="R31" t="s">
        <v>22</v>
      </c>
      <c r="T31" t="s">
        <v>22</v>
      </c>
      <c r="V31" t="s">
        <v>22</v>
      </c>
      <c r="X31" t="s">
        <v>25</v>
      </c>
      <c r="Z31" t="s">
        <v>22</v>
      </c>
      <c r="AB31" t="s">
        <v>22</v>
      </c>
      <c r="AD31" t="s">
        <v>22</v>
      </c>
    </row>
    <row r="32" spans="1:31">
      <c r="A32" s="1">
        <v>41857.787002314813</v>
      </c>
      <c r="B32" t="s">
        <v>1196</v>
      </c>
      <c r="C32" t="s">
        <v>1197</v>
      </c>
      <c r="D32" t="s">
        <v>422</v>
      </c>
      <c r="E32" t="s">
        <v>423</v>
      </c>
      <c r="F32" t="s">
        <v>21</v>
      </c>
      <c r="G32">
        <v>13</v>
      </c>
      <c r="H32" t="s">
        <v>22</v>
      </c>
      <c r="I32" t="s">
        <v>424</v>
      </c>
      <c r="J32" t="s">
        <v>22</v>
      </c>
      <c r="K32" t="s">
        <v>425</v>
      </c>
      <c r="L32" t="s">
        <v>22</v>
      </c>
      <c r="N32" t="s">
        <v>22</v>
      </c>
      <c r="O32" t="s">
        <v>426</v>
      </c>
      <c r="P32" t="s">
        <v>22</v>
      </c>
      <c r="Q32" t="s">
        <v>427</v>
      </c>
      <c r="R32" t="s">
        <v>22</v>
      </c>
      <c r="S32" t="s">
        <v>428</v>
      </c>
      <c r="T32" t="s">
        <v>25</v>
      </c>
      <c r="U32" t="s">
        <v>429</v>
      </c>
      <c r="V32" t="s">
        <v>25</v>
      </c>
      <c r="W32" t="s">
        <v>430</v>
      </c>
      <c r="X32" t="s">
        <v>25</v>
      </c>
      <c r="Y32" t="s">
        <v>431</v>
      </c>
      <c r="Z32" t="s">
        <v>22</v>
      </c>
      <c r="AA32" t="s">
        <v>432</v>
      </c>
      <c r="AB32" t="s">
        <v>25</v>
      </c>
      <c r="AC32" t="s">
        <v>433</v>
      </c>
      <c r="AD32" t="s">
        <v>25</v>
      </c>
      <c r="AE32" t="s">
        <v>434</v>
      </c>
    </row>
    <row r="33" spans="1:31">
      <c r="A33" s="1">
        <v>41832.79415509259</v>
      </c>
      <c r="B33" t="s">
        <v>1212</v>
      </c>
      <c r="C33" t="s">
        <v>1213</v>
      </c>
      <c r="D33" t="s">
        <v>473</v>
      </c>
      <c r="E33" t="s">
        <v>474</v>
      </c>
      <c r="F33" t="s">
        <v>31</v>
      </c>
      <c r="G33">
        <v>13</v>
      </c>
      <c r="H33" t="s">
        <v>22</v>
      </c>
      <c r="J33" t="s">
        <v>22</v>
      </c>
      <c r="L33" t="s">
        <v>22</v>
      </c>
      <c r="N33" t="s">
        <v>22</v>
      </c>
      <c r="P33" t="s">
        <v>22</v>
      </c>
      <c r="R33" t="s">
        <v>22</v>
      </c>
      <c r="T33" t="s">
        <v>22</v>
      </c>
      <c r="V33" t="s">
        <v>22</v>
      </c>
      <c r="X33" t="s">
        <v>22</v>
      </c>
      <c r="Y33" t="s">
        <v>475</v>
      </c>
      <c r="Z33" t="s">
        <v>22</v>
      </c>
      <c r="AB33" t="s">
        <v>22</v>
      </c>
      <c r="AD33" t="s">
        <v>22</v>
      </c>
      <c r="AE33" t="s">
        <v>476</v>
      </c>
    </row>
    <row r="34" spans="1:31">
      <c r="A34" s="1">
        <v>41872.74554398148</v>
      </c>
      <c r="B34" t="s">
        <v>1167</v>
      </c>
      <c r="C34" t="s">
        <v>1168</v>
      </c>
      <c r="D34" t="s">
        <v>310</v>
      </c>
      <c r="E34" t="s">
        <v>311</v>
      </c>
      <c r="F34" t="s">
        <v>31</v>
      </c>
      <c r="G34">
        <v>14</v>
      </c>
      <c r="H34" t="s">
        <v>22</v>
      </c>
      <c r="J34" t="s">
        <v>22</v>
      </c>
      <c r="L34" t="s">
        <v>22</v>
      </c>
      <c r="N34" t="s">
        <v>22</v>
      </c>
      <c r="P34" t="s">
        <v>22</v>
      </c>
      <c r="R34" t="s">
        <v>22</v>
      </c>
      <c r="T34" t="s">
        <v>22</v>
      </c>
      <c r="V34" t="s">
        <v>22</v>
      </c>
      <c r="X34" t="s">
        <v>25</v>
      </c>
      <c r="Y34" t="s">
        <v>313</v>
      </c>
      <c r="Z34" t="s">
        <v>22</v>
      </c>
      <c r="AB34" t="s">
        <v>25</v>
      </c>
      <c r="AD34" t="s">
        <v>22</v>
      </c>
    </row>
    <row r="35" spans="1:31">
      <c r="A35" s="1">
        <v>41844.814849537041</v>
      </c>
      <c r="B35" t="s">
        <v>1205</v>
      </c>
      <c r="C35" t="s">
        <v>1206</v>
      </c>
      <c r="D35" t="s">
        <v>451</v>
      </c>
      <c r="E35">
        <v>6479693914</v>
      </c>
      <c r="F35" t="s">
        <v>21</v>
      </c>
      <c r="G35">
        <v>15</v>
      </c>
      <c r="H35" t="s">
        <v>22</v>
      </c>
      <c r="I35" t="s">
        <v>452</v>
      </c>
      <c r="J35" t="s">
        <v>22</v>
      </c>
      <c r="K35" t="s">
        <v>453</v>
      </c>
      <c r="L35" t="s">
        <v>22</v>
      </c>
      <c r="N35" t="s">
        <v>22</v>
      </c>
      <c r="P35" t="s">
        <v>22</v>
      </c>
      <c r="Q35" t="s">
        <v>454</v>
      </c>
      <c r="R35" t="s">
        <v>22</v>
      </c>
      <c r="S35" t="s">
        <v>455</v>
      </c>
      <c r="T35" t="s">
        <v>22</v>
      </c>
      <c r="U35" t="s">
        <v>456</v>
      </c>
      <c r="V35" t="s">
        <v>22</v>
      </c>
      <c r="W35" t="s">
        <v>457</v>
      </c>
      <c r="X35" t="s">
        <v>22</v>
      </c>
      <c r="Y35" t="s">
        <v>458</v>
      </c>
      <c r="Z35" t="s">
        <v>22</v>
      </c>
      <c r="AA35" t="s">
        <v>459</v>
      </c>
      <c r="AB35" t="s">
        <v>22</v>
      </c>
      <c r="AC35" t="s">
        <v>460</v>
      </c>
      <c r="AD35" t="s">
        <v>22</v>
      </c>
      <c r="AE35" t="s">
        <v>461</v>
      </c>
    </row>
    <row r="36" spans="1:31">
      <c r="A36" s="1">
        <v>41858.530624999999</v>
      </c>
      <c r="B36" t="s">
        <v>1190</v>
      </c>
      <c r="C36" t="s">
        <v>1191</v>
      </c>
      <c r="D36" t="s">
        <v>413</v>
      </c>
      <c r="E36">
        <v>6478659167</v>
      </c>
      <c r="F36" t="s">
        <v>346</v>
      </c>
      <c r="G36">
        <v>15</v>
      </c>
      <c r="H36" t="s">
        <v>22</v>
      </c>
      <c r="I36" t="s">
        <v>1344</v>
      </c>
      <c r="J36" t="s">
        <v>22</v>
      </c>
      <c r="L36" t="s">
        <v>22</v>
      </c>
      <c r="M36" t="s">
        <v>414</v>
      </c>
      <c r="N36" t="s">
        <v>22</v>
      </c>
      <c r="P36" t="s">
        <v>22</v>
      </c>
      <c r="Q36" t="s">
        <v>415</v>
      </c>
      <c r="R36" t="s">
        <v>22</v>
      </c>
      <c r="T36" t="s">
        <v>22</v>
      </c>
      <c r="V36" t="s">
        <v>22</v>
      </c>
      <c r="X36" t="s">
        <v>22</v>
      </c>
      <c r="Y36" t="s">
        <v>416</v>
      </c>
      <c r="Z36" t="s">
        <v>22</v>
      </c>
      <c r="AB36" t="s">
        <v>22</v>
      </c>
      <c r="AD36" t="s">
        <v>22</v>
      </c>
    </row>
    <row r="37" spans="1:31">
      <c r="A37" s="1">
        <v>41881.088067129633</v>
      </c>
      <c r="B37" t="s">
        <v>1462</v>
      </c>
      <c r="C37" t="s">
        <v>1463</v>
      </c>
      <c r="D37" t="s">
        <v>1464</v>
      </c>
      <c r="E37" t="s">
        <v>1465</v>
      </c>
      <c r="F37" t="s">
        <v>31</v>
      </c>
      <c r="G37">
        <v>16</v>
      </c>
      <c r="H37" t="s">
        <v>22</v>
      </c>
      <c r="I37" t="s">
        <v>1466</v>
      </c>
      <c r="J37" t="s">
        <v>25</v>
      </c>
      <c r="K37" t="s">
        <v>1467</v>
      </c>
      <c r="L37" t="s">
        <v>25</v>
      </c>
      <c r="M37" t="s">
        <v>1468</v>
      </c>
      <c r="N37" t="s">
        <v>22</v>
      </c>
      <c r="O37" t="s">
        <v>1469</v>
      </c>
      <c r="P37" t="s">
        <v>25</v>
      </c>
      <c r="Q37" t="s">
        <v>1470</v>
      </c>
      <c r="R37" t="s">
        <v>22</v>
      </c>
      <c r="S37" t="s">
        <v>1471</v>
      </c>
      <c r="T37" t="s">
        <v>22</v>
      </c>
      <c r="U37" t="s">
        <v>1472</v>
      </c>
      <c r="V37" t="s">
        <v>22</v>
      </c>
      <c r="W37" t="s">
        <v>1473</v>
      </c>
      <c r="X37" t="s">
        <v>25</v>
      </c>
      <c r="Y37" t="s">
        <v>1474</v>
      </c>
      <c r="Z37" t="s">
        <v>25</v>
      </c>
      <c r="AA37" t="s">
        <v>1475</v>
      </c>
      <c r="AB37" t="s">
        <v>25</v>
      </c>
      <c r="AC37" t="s">
        <v>1476</v>
      </c>
      <c r="AD37" t="s">
        <v>25</v>
      </c>
      <c r="AE37" t="s">
        <v>1477</v>
      </c>
    </row>
    <row r="38" spans="1:31">
      <c r="A38" s="1">
        <v>41813.177152777775</v>
      </c>
      <c r="B38" t="s">
        <v>1157</v>
      </c>
      <c r="C38" t="s">
        <v>1259</v>
      </c>
      <c r="D38" t="s">
        <v>736</v>
      </c>
      <c r="E38">
        <v>4168469844</v>
      </c>
      <c r="F38" t="s">
        <v>120</v>
      </c>
      <c r="G38">
        <v>16</v>
      </c>
      <c r="H38" t="s">
        <v>22</v>
      </c>
      <c r="J38" t="s">
        <v>22</v>
      </c>
      <c r="L38" t="s">
        <v>22</v>
      </c>
      <c r="N38" t="s">
        <v>22</v>
      </c>
      <c r="P38" t="s">
        <v>22</v>
      </c>
      <c r="R38" t="s">
        <v>22</v>
      </c>
      <c r="T38" t="s">
        <v>22</v>
      </c>
      <c r="V38" t="s">
        <v>22</v>
      </c>
      <c r="X38" t="s">
        <v>22</v>
      </c>
      <c r="Z38" t="s">
        <v>22</v>
      </c>
      <c r="AB38" t="s">
        <v>22</v>
      </c>
      <c r="AD38" t="s">
        <v>22</v>
      </c>
    </row>
    <row r="39" spans="1:31">
      <c r="A39" s="1">
        <v>41817.69971064815</v>
      </c>
      <c r="B39" t="s">
        <v>1127</v>
      </c>
      <c r="C39" t="s">
        <v>1241</v>
      </c>
      <c r="D39" t="s">
        <v>613</v>
      </c>
      <c r="E39" t="s">
        <v>614</v>
      </c>
      <c r="F39" t="s">
        <v>22</v>
      </c>
      <c r="G39">
        <v>16</v>
      </c>
      <c r="H39" t="s">
        <v>25</v>
      </c>
      <c r="I39" t="s">
        <v>615</v>
      </c>
      <c r="J39" t="s">
        <v>22</v>
      </c>
      <c r="L39" t="s">
        <v>22</v>
      </c>
      <c r="M39" t="s">
        <v>616</v>
      </c>
      <c r="N39" t="s">
        <v>22</v>
      </c>
      <c r="P39" t="s">
        <v>22</v>
      </c>
      <c r="Q39" t="s">
        <v>617</v>
      </c>
      <c r="R39" t="s">
        <v>22</v>
      </c>
      <c r="S39" t="s">
        <v>618</v>
      </c>
      <c r="T39" t="s">
        <v>22</v>
      </c>
      <c r="V39" t="s">
        <v>22</v>
      </c>
    </row>
    <row r="40" spans="1:31">
      <c r="A40" s="1">
        <v>41885</v>
      </c>
      <c r="B40" t="s">
        <v>1499</v>
      </c>
      <c r="C40" t="s">
        <v>1500</v>
      </c>
      <c r="D40" t="s">
        <v>1501</v>
      </c>
      <c r="E40" t="s">
        <v>1502</v>
      </c>
      <c r="F40" t="s">
        <v>31</v>
      </c>
      <c r="G40">
        <v>16</v>
      </c>
      <c r="H40" t="s">
        <v>22</v>
      </c>
      <c r="I40" t="s">
        <v>1503</v>
      </c>
      <c r="J40" t="s">
        <v>22</v>
      </c>
      <c r="K40" t="s">
        <v>1504</v>
      </c>
      <c r="L40" t="s">
        <v>22</v>
      </c>
      <c r="M40" t="s">
        <v>1505</v>
      </c>
      <c r="N40" t="s">
        <v>22</v>
      </c>
      <c r="O40" t="s">
        <v>1506</v>
      </c>
      <c r="P40" t="s">
        <v>22</v>
      </c>
      <c r="Q40" t="s">
        <v>1507</v>
      </c>
      <c r="R40" t="s">
        <v>22</v>
      </c>
      <c r="S40" t="s">
        <v>1508</v>
      </c>
      <c r="T40" t="s">
        <v>22</v>
      </c>
      <c r="U40" t="s">
        <v>1509</v>
      </c>
      <c r="V40" t="s">
        <v>22</v>
      </c>
      <c r="W40" t="s">
        <v>1510</v>
      </c>
      <c r="X40" t="s">
        <v>25</v>
      </c>
      <c r="Y40" t="s">
        <v>1511</v>
      </c>
      <c r="Z40" t="s">
        <v>22</v>
      </c>
      <c r="AA40" t="s">
        <v>1512</v>
      </c>
      <c r="AB40" t="s">
        <v>25</v>
      </c>
      <c r="AC40" t="s">
        <v>1513</v>
      </c>
      <c r="AD40" t="s">
        <v>25</v>
      </c>
      <c r="AE40" t="s">
        <v>1514</v>
      </c>
    </row>
    <row r="41" spans="1:31">
      <c r="A41" s="1">
        <v>41795.795914351853</v>
      </c>
      <c r="B41" t="s">
        <v>1322</v>
      </c>
      <c r="C41" t="s">
        <v>1323</v>
      </c>
      <c r="D41" t="s">
        <v>1035</v>
      </c>
      <c r="E41" t="s">
        <v>1036</v>
      </c>
      <c r="F41" t="s">
        <v>31</v>
      </c>
      <c r="G41">
        <v>16</v>
      </c>
      <c r="H41" t="s">
        <v>22</v>
      </c>
      <c r="I41" t="s">
        <v>1037</v>
      </c>
      <c r="J41" t="s">
        <v>22</v>
      </c>
      <c r="L41" t="s">
        <v>22</v>
      </c>
      <c r="N41" t="s">
        <v>22</v>
      </c>
      <c r="P41" t="s">
        <v>22</v>
      </c>
      <c r="Q41" t="s">
        <v>1038</v>
      </c>
      <c r="R41" t="s">
        <v>22</v>
      </c>
      <c r="S41" t="s">
        <v>1039</v>
      </c>
      <c r="T41" t="s">
        <v>22</v>
      </c>
      <c r="U41" t="s">
        <v>1040</v>
      </c>
      <c r="V41" t="s">
        <v>22</v>
      </c>
      <c r="X41" t="s">
        <v>22</v>
      </c>
      <c r="Y41" t="s">
        <v>1041</v>
      </c>
      <c r="Z41" t="s">
        <v>22</v>
      </c>
      <c r="AA41" t="s">
        <v>1042</v>
      </c>
      <c r="AB41" t="s">
        <v>22</v>
      </c>
      <c r="AC41" t="s">
        <v>1043</v>
      </c>
      <c r="AD41" t="s">
        <v>22</v>
      </c>
      <c r="AE41" t="s">
        <v>1044</v>
      </c>
    </row>
    <row r="42" spans="1:31">
      <c r="A42" s="1">
        <v>41808.52616898148</v>
      </c>
      <c r="B42" t="s">
        <v>1268</v>
      </c>
      <c r="C42" t="s">
        <v>1269</v>
      </c>
      <c r="D42" t="s">
        <v>778</v>
      </c>
      <c r="E42">
        <v>6478574372</v>
      </c>
      <c r="F42" t="s">
        <v>346</v>
      </c>
      <c r="G42">
        <v>16</v>
      </c>
      <c r="H42" t="s">
        <v>22</v>
      </c>
      <c r="J42" t="s">
        <v>22</v>
      </c>
      <c r="L42" t="s">
        <v>22</v>
      </c>
      <c r="N42" t="s">
        <v>22</v>
      </c>
      <c r="P42" t="s">
        <v>22</v>
      </c>
      <c r="R42" t="s">
        <v>22</v>
      </c>
      <c r="T42" t="s">
        <v>22</v>
      </c>
      <c r="V42" t="s">
        <v>22</v>
      </c>
      <c r="X42" t="s">
        <v>25</v>
      </c>
      <c r="Y42" t="s">
        <v>779</v>
      </c>
      <c r="Z42" t="s">
        <v>22</v>
      </c>
      <c r="AB42" t="s">
        <v>22</v>
      </c>
      <c r="AD42" t="s">
        <v>22</v>
      </c>
    </row>
    <row r="43" spans="1:31">
      <c r="A43" s="1">
        <v>41815.843402777777</v>
      </c>
      <c r="B43" t="s">
        <v>1260</v>
      </c>
      <c r="C43" t="s">
        <v>1261</v>
      </c>
      <c r="D43" t="s">
        <v>737</v>
      </c>
      <c r="E43" t="s">
        <v>842</v>
      </c>
      <c r="F43" t="s">
        <v>31</v>
      </c>
      <c r="G43">
        <v>16</v>
      </c>
      <c r="H43" t="s">
        <v>22</v>
      </c>
      <c r="I43" t="s">
        <v>843</v>
      </c>
      <c r="J43" t="s">
        <v>22</v>
      </c>
      <c r="K43" t="s">
        <v>1356</v>
      </c>
      <c r="L43" t="s">
        <v>22</v>
      </c>
      <c r="M43" t="s">
        <v>1357</v>
      </c>
      <c r="N43" t="s">
        <v>22</v>
      </c>
      <c r="P43" t="s">
        <v>22</v>
      </c>
      <c r="R43" t="s">
        <v>22</v>
      </c>
      <c r="S43" t="s">
        <v>844</v>
      </c>
      <c r="T43" t="s">
        <v>22</v>
      </c>
      <c r="V43" t="s">
        <v>22</v>
      </c>
      <c r="W43" t="s">
        <v>845</v>
      </c>
      <c r="X43" t="s">
        <v>25</v>
      </c>
      <c r="Y43" t="s">
        <v>846</v>
      </c>
      <c r="Z43" t="s">
        <v>22</v>
      </c>
      <c r="AB43" t="s">
        <v>22</v>
      </c>
      <c r="AC43" t="s">
        <v>847</v>
      </c>
      <c r="AD43" t="s">
        <v>22</v>
      </c>
      <c r="AE43" t="s">
        <v>848</v>
      </c>
    </row>
    <row r="44" spans="1:31">
      <c r="A44" s="1">
        <v>41884</v>
      </c>
      <c r="B44" t="s">
        <v>1479</v>
      </c>
      <c r="C44" t="s">
        <v>1480</v>
      </c>
      <c r="D44" t="s">
        <v>1481</v>
      </c>
      <c r="E44">
        <v>6478026586</v>
      </c>
      <c r="F44" t="s">
        <v>440</v>
      </c>
      <c r="G44">
        <v>17</v>
      </c>
      <c r="H44" t="s">
        <v>22</v>
      </c>
      <c r="J44" t="s">
        <v>22</v>
      </c>
      <c r="L44" t="s">
        <v>22</v>
      </c>
      <c r="N44" t="s">
        <v>22</v>
      </c>
      <c r="P44" t="s">
        <v>22</v>
      </c>
      <c r="R44" t="s">
        <v>22</v>
      </c>
      <c r="S44" t="s">
        <v>1482</v>
      </c>
      <c r="T44" t="s">
        <v>22</v>
      </c>
      <c r="V44" t="s">
        <v>22</v>
      </c>
      <c r="X44" t="s">
        <v>25</v>
      </c>
      <c r="Y44" t="s">
        <v>1483</v>
      </c>
      <c r="Z44" t="s">
        <v>22</v>
      </c>
      <c r="AB44" t="s">
        <v>22</v>
      </c>
      <c r="AD44" t="s">
        <v>22</v>
      </c>
    </row>
    <row r="45" spans="1:31">
      <c r="A45" s="1">
        <v>41817.015636574077</v>
      </c>
      <c r="B45" t="s">
        <v>1179</v>
      </c>
      <c r="C45" t="s">
        <v>1246</v>
      </c>
      <c r="D45" t="s">
        <v>648</v>
      </c>
      <c r="E45">
        <v>6477206188</v>
      </c>
      <c r="F45" t="s">
        <v>346</v>
      </c>
      <c r="G45">
        <v>17</v>
      </c>
      <c r="H45" t="s">
        <v>22</v>
      </c>
      <c r="I45" t="s">
        <v>649</v>
      </c>
      <c r="J45" t="s">
        <v>22</v>
      </c>
      <c r="K45" t="s">
        <v>650</v>
      </c>
      <c r="L45" t="s">
        <v>25</v>
      </c>
      <c r="M45" t="s">
        <v>651</v>
      </c>
      <c r="N45" t="s">
        <v>22</v>
      </c>
      <c r="O45" t="s">
        <v>652</v>
      </c>
      <c r="P45" t="s">
        <v>22</v>
      </c>
      <c r="Q45" t="s">
        <v>653</v>
      </c>
      <c r="R45" t="s">
        <v>25</v>
      </c>
      <c r="T45" t="s">
        <v>22</v>
      </c>
      <c r="U45" t="s">
        <v>654</v>
      </c>
      <c r="V45" t="s">
        <v>22</v>
      </c>
      <c r="W45" t="s">
        <v>655</v>
      </c>
      <c r="X45" t="s">
        <v>22</v>
      </c>
      <c r="Y45" t="s">
        <v>656</v>
      </c>
      <c r="Z45" t="s">
        <v>22</v>
      </c>
      <c r="AA45" t="s">
        <v>657</v>
      </c>
      <c r="AB45" t="s">
        <v>22</v>
      </c>
      <c r="AC45" t="s">
        <v>658</v>
      </c>
      <c r="AD45" t="s">
        <v>22</v>
      </c>
      <c r="AE45" t="s">
        <v>659</v>
      </c>
    </row>
    <row r="46" spans="1:31">
      <c r="A46" s="1">
        <v>41837.737175925926</v>
      </c>
      <c r="B46" t="s">
        <v>1207</v>
      </c>
      <c r="C46" t="s">
        <v>1208</v>
      </c>
      <c r="D46" t="s">
        <v>462</v>
      </c>
      <c r="E46">
        <v>4167081958</v>
      </c>
      <c r="F46" t="s">
        <v>22</v>
      </c>
      <c r="G46">
        <v>18</v>
      </c>
      <c r="H46" t="s">
        <v>22</v>
      </c>
      <c r="J46" t="s">
        <v>22</v>
      </c>
      <c r="L46" t="s">
        <v>22</v>
      </c>
      <c r="N46" t="s">
        <v>22</v>
      </c>
      <c r="P46" t="s">
        <v>22</v>
      </c>
      <c r="R46" t="s">
        <v>22</v>
      </c>
      <c r="T46" t="s">
        <v>22</v>
      </c>
      <c r="V46" t="s">
        <v>22</v>
      </c>
      <c r="X46" t="s">
        <v>25</v>
      </c>
      <c r="Y46" t="s">
        <v>463</v>
      </c>
      <c r="Z46" t="s">
        <v>22</v>
      </c>
      <c r="AB46" t="s">
        <v>22</v>
      </c>
      <c r="AC46" t="s">
        <v>464</v>
      </c>
      <c r="AD46" t="s">
        <v>22</v>
      </c>
    </row>
    <row r="47" spans="1:31">
      <c r="A47" s="1">
        <v>41797.020648148151</v>
      </c>
      <c r="B47" t="s">
        <v>1315</v>
      </c>
      <c r="C47" t="s">
        <v>1316</v>
      </c>
      <c r="D47" t="s">
        <v>993</v>
      </c>
      <c r="E47">
        <v>4164644759</v>
      </c>
      <c r="F47" t="s">
        <v>31</v>
      </c>
      <c r="G47">
        <v>18</v>
      </c>
      <c r="H47" t="s">
        <v>22</v>
      </c>
      <c r="J47" t="s">
        <v>25</v>
      </c>
      <c r="L47" t="s">
        <v>25</v>
      </c>
      <c r="N47" t="s">
        <v>22</v>
      </c>
      <c r="P47" t="s">
        <v>22</v>
      </c>
      <c r="R47" t="s">
        <v>22</v>
      </c>
      <c r="T47" t="s">
        <v>22</v>
      </c>
      <c r="V47" t="s">
        <v>22</v>
      </c>
      <c r="X47" t="s">
        <v>22</v>
      </c>
      <c r="Z47" t="s">
        <v>22</v>
      </c>
      <c r="AB47" t="s">
        <v>22</v>
      </c>
      <c r="AD47" t="s">
        <v>22</v>
      </c>
    </row>
    <row r="48" spans="1:31">
      <c r="A48" s="1">
        <v>41880.776493055557</v>
      </c>
      <c r="B48" t="s">
        <v>1117</v>
      </c>
      <c r="C48" t="s">
        <v>1118</v>
      </c>
      <c r="D48" t="s">
        <v>79</v>
      </c>
      <c r="E48" t="s">
        <v>80</v>
      </c>
      <c r="F48" t="s">
        <v>31</v>
      </c>
      <c r="G48">
        <v>18</v>
      </c>
      <c r="H48" t="s">
        <v>22</v>
      </c>
      <c r="I48" t="s">
        <v>81</v>
      </c>
      <c r="J48" t="s">
        <v>22</v>
      </c>
      <c r="L48" t="s">
        <v>22</v>
      </c>
      <c r="N48" t="s">
        <v>22</v>
      </c>
      <c r="P48" t="s">
        <v>22</v>
      </c>
      <c r="Q48" t="s">
        <v>82</v>
      </c>
      <c r="R48" t="s">
        <v>22</v>
      </c>
      <c r="T48" t="s">
        <v>22</v>
      </c>
      <c r="V48" t="s">
        <v>22</v>
      </c>
      <c r="X48" t="s">
        <v>25</v>
      </c>
      <c r="Y48" t="s">
        <v>83</v>
      </c>
      <c r="Z48" t="s">
        <v>22</v>
      </c>
      <c r="AB48" t="s">
        <v>22</v>
      </c>
      <c r="AC48" t="s">
        <v>84</v>
      </c>
      <c r="AD48" t="s">
        <v>22</v>
      </c>
    </row>
    <row r="49" spans="1:31">
      <c r="A49" s="1">
        <v>41836.332152777781</v>
      </c>
      <c r="B49" t="s">
        <v>1210</v>
      </c>
      <c r="C49" t="s">
        <v>1211</v>
      </c>
      <c r="D49" t="s">
        <v>471</v>
      </c>
      <c r="E49">
        <v>4163036501</v>
      </c>
      <c r="F49" t="s">
        <v>120</v>
      </c>
      <c r="G49">
        <v>18</v>
      </c>
      <c r="H49" t="s">
        <v>22</v>
      </c>
      <c r="I49" t="s">
        <v>472</v>
      </c>
      <c r="J49" t="s">
        <v>22</v>
      </c>
      <c r="L49" t="s">
        <v>25</v>
      </c>
      <c r="N49" t="s">
        <v>22</v>
      </c>
      <c r="P49" t="s">
        <v>22</v>
      </c>
      <c r="R49" t="s">
        <v>22</v>
      </c>
      <c r="T49" t="s">
        <v>22</v>
      </c>
      <c r="V49" t="s">
        <v>22</v>
      </c>
      <c r="X49" t="s">
        <v>22</v>
      </c>
      <c r="Z49" t="s">
        <v>22</v>
      </c>
      <c r="AB49" t="s">
        <v>22</v>
      </c>
      <c r="AD49" t="s">
        <v>22</v>
      </c>
    </row>
    <row r="50" spans="1:31">
      <c r="A50" s="1">
        <v>41807.843587962961</v>
      </c>
      <c r="B50" t="s">
        <v>1281</v>
      </c>
      <c r="C50" t="s">
        <v>1282</v>
      </c>
      <c r="D50" t="s">
        <v>853</v>
      </c>
      <c r="E50" t="s">
        <v>854</v>
      </c>
      <c r="F50" t="s">
        <v>31</v>
      </c>
      <c r="G50">
        <v>19</v>
      </c>
      <c r="H50" t="s">
        <v>22</v>
      </c>
      <c r="J50" t="s">
        <v>22</v>
      </c>
      <c r="L50" t="s">
        <v>25</v>
      </c>
      <c r="M50" t="s">
        <v>855</v>
      </c>
      <c r="N50" t="s">
        <v>22</v>
      </c>
      <c r="O50" t="s">
        <v>856</v>
      </c>
      <c r="P50" t="s">
        <v>22</v>
      </c>
      <c r="R50" t="s">
        <v>22</v>
      </c>
      <c r="T50" t="s">
        <v>22</v>
      </c>
      <c r="V50" t="s">
        <v>22</v>
      </c>
      <c r="X50" t="s">
        <v>22</v>
      </c>
      <c r="Y50" t="s">
        <v>857</v>
      </c>
      <c r="Z50" t="s">
        <v>22</v>
      </c>
      <c r="AA50" t="s">
        <v>858</v>
      </c>
      <c r="AB50" t="s">
        <v>22</v>
      </c>
      <c r="AD50" t="s">
        <v>22</v>
      </c>
      <c r="AE50" t="s">
        <v>859</v>
      </c>
    </row>
    <row r="51" spans="1:31">
      <c r="A51" s="1">
        <v>41876.753055555557</v>
      </c>
      <c r="B51" t="s">
        <v>1162</v>
      </c>
      <c r="C51" t="s">
        <v>1164</v>
      </c>
      <c r="D51" t="s">
        <v>293</v>
      </c>
      <c r="E51" t="s">
        <v>294</v>
      </c>
      <c r="F51" t="s">
        <v>120</v>
      </c>
      <c r="G51">
        <v>19</v>
      </c>
      <c r="H51" t="s">
        <v>22</v>
      </c>
      <c r="I51" t="s">
        <v>295</v>
      </c>
      <c r="J51" t="s">
        <v>22</v>
      </c>
      <c r="K51" t="s">
        <v>296</v>
      </c>
      <c r="L51" t="s">
        <v>22</v>
      </c>
      <c r="M51" t="s">
        <v>297</v>
      </c>
      <c r="N51" t="s">
        <v>22</v>
      </c>
      <c r="O51" t="s">
        <v>298</v>
      </c>
      <c r="P51" t="s">
        <v>22</v>
      </c>
      <c r="Q51" t="s">
        <v>299</v>
      </c>
      <c r="R51" t="s">
        <v>22</v>
      </c>
      <c r="S51" t="s">
        <v>300</v>
      </c>
      <c r="T51" t="s">
        <v>22</v>
      </c>
      <c r="U51" t="s">
        <v>301</v>
      </c>
      <c r="V51" t="s">
        <v>22</v>
      </c>
      <c r="W51" t="s">
        <v>302</v>
      </c>
      <c r="X51" t="s">
        <v>22</v>
      </c>
      <c r="Y51" t="s">
        <v>303</v>
      </c>
      <c r="Z51" t="s">
        <v>22</v>
      </c>
      <c r="AA51" t="s">
        <v>304</v>
      </c>
      <c r="AB51" t="s">
        <v>22</v>
      </c>
      <c r="AC51" t="s">
        <v>305</v>
      </c>
      <c r="AD51" t="s">
        <v>22</v>
      </c>
      <c r="AE51" t="s">
        <v>306</v>
      </c>
    </row>
    <row r="52" spans="1:31">
      <c r="A52" s="1">
        <v>41808.000763888886</v>
      </c>
      <c r="B52" t="s">
        <v>1179</v>
      </c>
      <c r="C52" t="s">
        <v>1275</v>
      </c>
      <c r="D52" t="s">
        <v>807</v>
      </c>
      <c r="E52" t="s">
        <v>808</v>
      </c>
      <c r="F52" t="s">
        <v>809</v>
      </c>
      <c r="G52">
        <v>19</v>
      </c>
      <c r="H52" t="s">
        <v>25</v>
      </c>
      <c r="I52" t="s">
        <v>810</v>
      </c>
      <c r="J52" t="s">
        <v>25</v>
      </c>
      <c r="K52" t="s">
        <v>811</v>
      </c>
      <c r="L52" t="s">
        <v>25</v>
      </c>
      <c r="M52" t="s">
        <v>812</v>
      </c>
      <c r="N52" t="s">
        <v>22</v>
      </c>
      <c r="O52" t="s">
        <v>813</v>
      </c>
      <c r="P52" t="s">
        <v>22</v>
      </c>
      <c r="Q52" t="s">
        <v>814</v>
      </c>
      <c r="R52" t="s">
        <v>22</v>
      </c>
      <c r="S52" t="s">
        <v>815</v>
      </c>
      <c r="T52" t="s">
        <v>22</v>
      </c>
      <c r="U52" t="s">
        <v>816</v>
      </c>
      <c r="V52" t="s">
        <v>22</v>
      </c>
      <c r="X52" t="s">
        <v>25</v>
      </c>
      <c r="Y52" t="s">
        <v>817</v>
      </c>
      <c r="Z52" t="s">
        <v>22</v>
      </c>
      <c r="AA52" t="s">
        <v>818</v>
      </c>
      <c r="AB52" t="s">
        <v>22</v>
      </c>
      <c r="AC52" t="s">
        <v>819</v>
      </c>
      <c r="AD52" t="s">
        <v>25</v>
      </c>
      <c r="AE52" t="s">
        <v>820</v>
      </c>
    </row>
    <row r="53" spans="1:31">
      <c r="A53" s="1">
        <v>41877.594918981478</v>
      </c>
      <c r="B53" t="s">
        <v>1162</v>
      </c>
      <c r="C53" t="s">
        <v>1163</v>
      </c>
      <c r="D53" t="s">
        <v>279</v>
      </c>
      <c r="E53" t="s">
        <v>280</v>
      </c>
      <c r="F53" t="s">
        <v>31</v>
      </c>
      <c r="G53">
        <v>20</v>
      </c>
      <c r="H53" t="s">
        <v>22</v>
      </c>
      <c r="I53" t="s">
        <v>281</v>
      </c>
      <c r="J53" t="s">
        <v>22</v>
      </c>
      <c r="K53" t="s">
        <v>282</v>
      </c>
      <c r="L53" t="s">
        <v>22</v>
      </c>
      <c r="M53" t="s">
        <v>283</v>
      </c>
      <c r="N53" t="s">
        <v>22</v>
      </c>
      <c r="O53" t="s">
        <v>284</v>
      </c>
      <c r="P53" t="s">
        <v>25</v>
      </c>
      <c r="Q53" t="s">
        <v>285</v>
      </c>
      <c r="R53" t="s">
        <v>22</v>
      </c>
      <c r="S53" t="s">
        <v>286</v>
      </c>
      <c r="T53" t="s">
        <v>22</v>
      </c>
      <c r="U53" t="s">
        <v>287</v>
      </c>
      <c r="V53" t="s">
        <v>22</v>
      </c>
      <c r="W53" t="s">
        <v>288</v>
      </c>
      <c r="X53" t="s">
        <v>25</v>
      </c>
      <c r="Y53" t="s">
        <v>289</v>
      </c>
      <c r="Z53" t="s">
        <v>22</v>
      </c>
      <c r="AA53" t="s">
        <v>290</v>
      </c>
      <c r="AB53" t="s">
        <v>22</v>
      </c>
      <c r="AC53" t="s">
        <v>291</v>
      </c>
      <c r="AD53" t="s">
        <v>22</v>
      </c>
      <c r="AE53" t="s">
        <v>292</v>
      </c>
    </row>
    <row r="54" spans="1:31">
      <c r="A54" s="1">
        <v>41880.867256944446</v>
      </c>
      <c r="B54" t="s">
        <v>1115</v>
      </c>
      <c r="C54" t="s">
        <v>1116</v>
      </c>
      <c r="D54" t="s">
        <v>67</v>
      </c>
      <c r="E54">
        <v>4168865299</v>
      </c>
      <c r="F54" t="s">
        <v>21</v>
      </c>
      <c r="G54">
        <v>20</v>
      </c>
      <c r="H54" t="s">
        <v>25</v>
      </c>
      <c r="I54" t="s">
        <v>68</v>
      </c>
      <c r="J54" t="s">
        <v>22</v>
      </c>
      <c r="K54" t="s">
        <v>69</v>
      </c>
      <c r="L54" t="s">
        <v>25</v>
      </c>
      <c r="M54" t="s">
        <v>70</v>
      </c>
      <c r="N54" t="s">
        <v>25</v>
      </c>
      <c r="O54" t="s">
        <v>71</v>
      </c>
      <c r="P54" t="s">
        <v>22</v>
      </c>
      <c r="Q54" t="s">
        <v>72</v>
      </c>
      <c r="R54" t="s">
        <v>22</v>
      </c>
      <c r="S54" t="s">
        <v>73</v>
      </c>
      <c r="T54" t="s">
        <v>22</v>
      </c>
      <c r="U54" t="s">
        <v>74</v>
      </c>
      <c r="V54" t="s">
        <v>22</v>
      </c>
      <c r="W54" t="s">
        <v>75</v>
      </c>
      <c r="X54" t="s">
        <v>22</v>
      </c>
      <c r="Z54" t="s">
        <v>22</v>
      </c>
      <c r="AA54" t="s">
        <v>76</v>
      </c>
      <c r="AB54" t="s">
        <v>22</v>
      </c>
      <c r="AC54" t="s">
        <v>77</v>
      </c>
      <c r="AD54" t="s">
        <v>25</v>
      </c>
      <c r="AE54" t="s">
        <v>78</v>
      </c>
    </row>
    <row r="55" spans="1:31">
      <c r="A55" s="1">
        <v>41817.058495370373</v>
      </c>
      <c r="B55" t="s">
        <v>1244</v>
      </c>
      <c r="C55" t="s">
        <v>1245</v>
      </c>
      <c r="D55" t="s">
        <v>635</v>
      </c>
      <c r="E55">
        <v>4164286667</v>
      </c>
      <c r="F55" t="s">
        <v>636</v>
      </c>
      <c r="G55">
        <v>20</v>
      </c>
      <c r="H55" t="s">
        <v>22</v>
      </c>
      <c r="I55" t="s">
        <v>637</v>
      </c>
      <c r="J55" t="s">
        <v>22</v>
      </c>
      <c r="K55" t="s">
        <v>638</v>
      </c>
      <c r="L55" t="s">
        <v>22</v>
      </c>
      <c r="M55" t="s">
        <v>639</v>
      </c>
      <c r="N55" t="s">
        <v>22</v>
      </c>
      <c r="O55" t="s">
        <v>640</v>
      </c>
      <c r="P55" t="s">
        <v>22</v>
      </c>
      <c r="Q55" t="s">
        <v>641</v>
      </c>
      <c r="R55" t="s">
        <v>22</v>
      </c>
      <c r="S55" t="s">
        <v>642</v>
      </c>
      <c r="T55" t="s">
        <v>22</v>
      </c>
      <c r="U55" t="s">
        <v>643</v>
      </c>
      <c r="V55" t="s">
        <v>22</v>
      </c>
      <c r="W55" t="s">
        <v>644</v>
      </c>
      <c r="X55" t="s">
        <v>25</v>
      </c>
      <c r="Y55" t="s">
        <v>645</v>
      </c>
      <c r="Z55" t="s">
        <v>22</v>
      </c>
      <c r="AA55" t="s">
        <v>646</v>
      </c>
      <c r="AB55" t="s">
        <v>22</v>
      </c>
      <c r="AC55" t="s">
        <v>189</v>
      </c>
      <c r="AD55" t="s">
        <v>25</v>
      </c>
      <c r="AE55" t="s">
        <v>647</v>
      </c>
    </row>
    <row r="56" spans="1:31">
      <c r="A56" s="1">
        <v>41871.673217592594</v>
      </c>
      <c r="B56" t="s">
        <v>1171</v>
      </c>
      <c r="C56" t="s">
        <v>1172</v>
      </c>
      <c r="D56" t="s">
        <v>328</v>
      </c>
      <c r="E56" t="s">
        <v>329</v>
      </c>
      <c r="F56" t="s">
        <v>31</v>
      </c>
      <c r="G56">
        <v>20</v>
      </c>
      <c r="H56" t="s">
        <v>22</v>
      </c>
      <c r="I56" t="s">
        <v>330</v>
      </c>
      <c r="J56" t="s">
        <v>22</v>
      </c>
      <c r="K56" t="s">
        <v>331</v>
      </c>
      <c r="L56" t="s">
        <v>22</v>
      </c>
      <c r="M56" t="s">
        <v>332</v>
      </c>
      <c r="N56" t="s">
        <v>22</v>
      </c>
      <c r="O56" t="s">
        <v>333</v>
      </c>
      <c r="P56" t="s">
        <v>22</v>
      </c>
      <c r="Q56" t="s">
        <v>334</v>
      </c>
      <c r="R56" t="s">
        <v>22</v>
      </c>
      <c r="S56" t="s">
        <v>335</v>
      </c>
      <c r="T56" t="s">
        <v>22</v>
      </c>
      <c r="U56" t="s">
        <v>336</v>
      </c>
      <c r="V56" t="s">
        <v>22</v>
      </c>
      <c r="X56" t="s">
        <v>22</v>
      </c>
      <c r="Y56" t="s">
        <v>337</v>
      </c>
      <c r="Z56" t="s">
        <v>22</v>
      </c>
      <c r="AA56" t="s">
        <v>338</v>
      </c>
      <c r="AB56" t="s">
        <v>22</v>
      </c>
      <c r="AC56" t="s">
        <v>339</v>
      </c>
      <c r="AD56" t="s">
        <v>22</v>
      </c>
      <c r="AE56" t="s">
        <v>340</v>
      </c>
    </row>
    <row r="57" spans="1:31">
      <c r="A57" s="1">
        <v>41797.476678240739</v>
      </c>
      <c r="B57" t="s">
        <v>1309</v>
      </c>
      <c r="C57" t="s">
        <v>1310</v>
      </c>
      <c r="D57" t="s">
        <v>970</v>
      </c>
      <c r="E57" t="s">
        <v>971</v>
      </c>
      <c r="F57" t="s">
        <v>31</v>
      </c>
      <c r="G57">
        <v>20</v>
      </c>
      <c r="H57" t="s">
        <v>22</v>
      </c>
      <c r="I57" t="s">
        <v>22</v>
      </c>
      <c r="J57" t="s">
        <v>22</v>
      </c>
      <c r="L57" t="s">
        <v>25</v>
      </c>
      <c r="N57" t="s">
        <v>22</v>
      </c>
      <c r="P57" t="s">
        <v>22</v>
      </c>
      <c r="R57" t="s">
        <v>22</v>
      </c>
      <c r="T57" t="s">
        <v>22</v>
      </c>
      <c r="V57" t="s">
        <v>22</v>
      </c>
      <c r="X57" t="s">
        <v>22</v>
      </c>
      <c r="Z57" t="s">
        <v>22</v>
      </c>
      <c r="AB57" t="s">
        <v>22</v>
      </c>
      <c r="AD57" t="s">
        <v>22</v>
      </c>
    </row>
    <row r="58" spans="1:31">
      <c r="A58" s="1">
        <v>41880.631157407406</v>
      </c>
      <c r="B58" t="s">
        <v>1136</v>
      </c>
      <c r="C58" t="s">
        <v>1137</v>
      </c>
      <c r="D58" t="s">
        <v>177</v>
      </c>
      <c r="E58" t="s">
        <v>178</v>
      </c>
      <c r="F58" t="s">
        <v>21</v>
      </c>
      <c r="G58">
        <v>20</v>
      </c>
      <c r="H58" t="s">
        <v>22</v>
      </c>
      <c r="I58" t="s">
        <v>179</v>
      </c>
      <c r="J58" t="s">
        <v>22</v>
      </c>
      <c r="K58" t="s">
        <v>180</v>
      </c>
      <c r="L58" t="s">
        <v>22</v>
      </c>
      <c r="M58" t="s">
        <v>181</v>
      </c>
      <c r="N58" t="s">
        <v>22</v>
      </c>
      <c r="O58" t="s">
        <v>182</v>
      </c>
      <c r="P58" t="s">
        <v>22</v>
      </c>
      <c r="Q58" t="s">
        <v>183</v>
      </c>
      <c r="R58" t="s">
        <v>22</v>
      </c>
      <c r="S58" t="s">
        <v>184</v>
      </c>
      <c r="T58" t="s">
        <v>22</v>
      </c>
      <c r="U58" t="s">
        <v>185</v>
      </c>
      <c r="V58" t="s">
        <v>22</v>
      </c>
      <c r="W58" t="s">
        <v>186</v>
      </c>
      <c r="X58" t="s">
        <v>22</v>
      </c>
      <c r="Y58" t="s">
        <v>187</v>
      </c>
      <c r="Z58" t="s">
        <v>22</v>
      </c>
      <c r="AA58" t="s">
        <v>188</v>
      </c>
      <c r="AB58" t="s">
        <v>22</v>
      </c>
      <c r="AC58" t="s">
        <v>189</v>
      </c>
      <c r="AD58" t="s">
        <v>22</v>
      </c>
      <c r="AE58" t="s">
        <v>190</v>
      </c>
    </row>
    <row r="59" spans="1:31">
      <c r="A59" s="1">
        <v>41880.990671296298</v>
      </c>
      <c r="B59" t="s">
        <v>1103</v>
      </c>
      <c r="C59" t="s">
        <v>1104</v>
      </c>
      <c r="D59" t="s">
        <v>32</v>
      </c>
      <c r="E59">
        <v>4164772784</v>
      </c>
      <c r="F59" t="s">
        <v>31</v>
      </c>
      <c r="G59">
        <v>20</v>
      </c>
      <c r="H59" t="s">
        <v>22</v>
      </c>
      <c r="J59" t="s">
        <v>22</v>
      </c>
      <c r="L59" t="s">
        <v>22</v>
      </c>
      <c r="N59" t="s">
        <v>22</v>
      </c>
      <c r="P59" t="s">
        <v>22</v>
      </c>
      <c r="R59" t="s">
        <v>22</v>
      </c>
      <c r="T59" t="s">
        <v>22</v>
      </c>
      <c r="V59" t="s">
        <v>22</v>
      </c>
      <c r="X59" t="s">
        <v>22</v>
      </c>
      <c r="Z59" t="s">
        <v>22</v>
      </c>
      <c r="AB59" t="s">
        <v>22</v>
      </c>
      <c r="AD59" t="s">
        <v>22</v>
      </c>
    </row>
    <row r="60" spans="1:31">
      <c r="A60" s="1">
        <v>41880.649918981479</v>
      </c>
      <c r="B60" t="s">
        <v>1134</v>
      </c>
      <c r="C60" t="s">
        <v>1135</v>
      </c>
      <c r="D60" t="s">
        <v>165</v>
      </c>
      <c r="E60" t="s">
        <v>166</v>
      </c>
      <c r="F60" t="s">
        <v>31</v>
      </c>
      <c r="G60">
        <v>20</v>
      </c>
      <c r="H60" t="s">
        <v>22</v>
      </c>
      <c r="I60" t="s">
        <v>167</v>
      </c>
      <c r="J60" t="s">
        <v>22</v>
      </c>
      <c r="K60" t="s">
        <v>168</v>
      </c>
      <c r="L60" t="s">
        <v>22</v>
      </c>
      <c r="M60" t="s">
        <v>169</v>
      </c>
      <c r="N60" t="s">
        <v>22</v>
      </c>
      <c r="O60" t="s">
        <v>170</v>
      </c>
      <c r="P60" t="s">
        <v>22</v>
      </c>
      <c r="Q60" t="s">
        <v>171</v>
      </c>
      <c r="R60" t="s">
        <v>22</v>
      </c>
      <c r="T60" t="s">
        <v>22</v>
      </c>
      <c r="U60" t="s">
        <v>172</v>
      </c>
      <c r="V60" t="s">
        <v>22</v>
      </c>
      <c r="W60" t="s">
        <v>173</v>
      </c>
      <c r="X60" t="s">
        <v>25</v>
      </c>
      <c r="Y60" t="s">
        <v>174</v>
      </c>
      <c r="Z60" t="s">
        <v>22</v>
      </c>
      <c r="AA60" t="s">
        <v>175</v>
      </c>
      <c r="AB60" t="s">
        <v>22</v>
      </c>
      <c r="AD60" t="s">
        <v>22</v>
      </c>
      <c r="AE60" t="s">
        <v>176</v>
      </c>
    </row>
    <row r="61" spans="1:31">
      <c r="A61" s="1">
        <v>41879.605590277781</v>
      </c>
      <c r="B61" t="s">
        <v>1152</v>
      </c>
      <c r="C61" t="s">
        <v>1153</v>
      </c>
      <c r="D61" t="s">
        <v>242</v>
      </c>
      <c r="E61" t="s">
        <v>243</v>
      </c>
      <c r="F61" t="s">
        <v>31</v>
      </c>
      <c r="G61">
        <v>20</v>
      </c>
      <c r="H61" t="s">
        <v>22</v>
      </c>
      <c r="I61" t="s">
        <v>245</v>
      </c>
      <c r="J61" t="s">
        <v>22</v>
      </c>
      <c r="K61" t="s">
        <v>246</v>
      </c>
      <c r="L61" t="s">
        <v>22</v>
      </c>
      <c r="M61" t="s">
        <v>247</v>
      </c>
      <c r="N61" t="s">
        <v>22</v>
      </c>
      <c r="O61" t="s">
        <v>248</v>
      </c>
      <c r="P61" t="s">
        <v>22</v>
      </c>
      <c r="Q61" t="s">
        <v>249</v>
      </c>
      <c r="R61" t="s">
        <v>22</v>
      </c>
      <c r="T61" t="s">
        <v>22</v>
      </c>
      <c r="V61" t="s">
        <v>22</v>
      </c>
      <c r="W61" t="s">
        <v>250</v>
      </c>
      <c r="X61" t="s">
        <v>25</v>
      </c>
      <c r="Y61" t="s">
        <v>251</v>
      </c>
      <c r="Z61" t="s">
        <v>22</v>
      </c>
      <c r="AB61" t="s">
        <v>22</v>
      </c>
      <c r="AD61" t="s">
        <v>22</v>
      </c>
    </row>
    <row r="62" spans="1:31">
      <c r="A62" s="1">
        <v>41796.927916666667</v>
      </c>
      <c r="B62" t="s">
        <v>1319</v>
      </c>
      <c r="C62" t="s">
        <v>1320</v>
      </c>
      <c r="D62" t="s">
        <v>1006</v>
      </c>
      <c r="E62">
        <v>6472903652</v>
      </c>
      <c r="F62" t="s">
        <v>31</v>
      </c>
      <c r="G62">
        <v>20</v>
      </c>
      <c r="H62" t="s">
        <v>22</v>
      </c>
      <c r="J62" t="s">
        <v>22</v>
      </c>
      <c r="K62" t="s">
        <v>1007</v>
      </c>
      <c r="L62" t="s">
        <v>22</v>
      </c>
      <c r="N62" t="s">
        <v>22</v>
      </c>
      <c r="O62" t="s">
        <v>1008</v>
      </c>
      <c r="P62" t="s">
        <v>22</v>
      </c>
      <c r="Q62" t="s">
        <v>1009</v>
      </c>
      <c r="R62" t="s">
        <v>22</v>
      </c>
      <c r="S62" t="s">
        <v>1010</v>
      </c>
      <c r="T62" t="s">
        <v>22</v>
      </c>
      <c r="V62" t="s">
        <v>22</v>
      </c>
      <c r="X62" t="s">
        <v>22</v>
      </c>
      <c r="Y62" t="s">
        <v>1011</v>
      </c>
      <c r="Z62" t="s">
        <v>22</v>
      </c>
      <c r="AA62" t="s">
        <v>1012</v>
      </c>
      <c r="AB62" t="s">
        <v>22</v>
      </c>
      <c r="AC62" t="s">
        <v>1013</v>
      </c>
      <c r="AD62" t="s">
        <v>22</v>
      </c>
      <c r="AE62" t="s">
        <v>1014</v>
      </c>
    </row>
    <row r="63" spans="1:31">
      <c r="A63" s="1">
        <v>41797.78261574074</v>
      </c>
      <c r="B63" t="s">
        <v>1305</v>
      </c>
      <c r="C63" t="s">
        <v>1306</v>
      </c>
      <c r="D63" t="s">
        <v>957</v>
      </c>
      <c r="E63" t="s">
        <v>958</v>
      </c>
      <c r="F63" t="s">
        <v>346</v>
      </c>
      <c r="G63">
        <v>20</v>
      </c>
      <c r="H63" t="s">
        <v>22</v>
      </c>
      <c r="J63" t="s">
        <v>22</v>
      </c>
      <c r="L63" t="s">
        <v>22</v>
      </c>
      <c r="N63" t="s">
        <v>22</v>
      </c>
      <c r="P63" t="s">
        <v>22</v>
      </c>
      <c r="R63" t="s">
        <v>22</v>
      </c>
      <c r="T63" t="s">
        <v>22</v>
      </c>
      <c r="V63" t="s">
        <v>22</v>
      </c>
      <c r="X63" t="s">
        <v>25</v>
      </c>
      <c r="Z63" t="s">
        <v>25</v>
      </c>
      <c r="AB63" t="s">
        <v>25</v>
      </c>
      <c r="AD63" t="s">
        <v>22</v>
      </c>
    </row>
    <row r="64" spans="1:31">
      <c r="A64" s="1">
        <v>41815.745729166665</v>
      </c>
      <c r="B64" t="s">
        <v>1250</v>
      </c>
      <c r="C64" t="s">
        <v>1251</v>
      </c>
      <c r="D64" t="s">
        <v>680</v>
      </c>
      <c r="E64" t="s">
        <v>681</v>
      </c>
      <c r="F64" t="s">
        <v>21</v>
      </c>
      <c r="G64">
        <v>20</v>
      </c>
      <c r="H64" t="s">
        <v>22</v>
      </c>
      <c r="I64" t="s">
        <v>682</v>
      </c>
      <c r="J64" t="s">
        <v>25</v>
      </c>
      <c r="K64" t="s">
        <v>683</v>
      </c>
      <c r="L64" t="s">
        <v>22</v>
      </c>
      <c r="M64" t="s">
        <v>684</v>
      </c>
      <c r="N64" t="s">
        <v>22</v>
      </c>
      <c r="O64" t="s">
        <v>685</v>
      </c>
      <c r="P64" t="s">
        <v>22</v>
      </c>
      <c r="Q64" t="s">
        <v>686</v>
      </c>
      <c r="R64" t="s">
        <v>22</v>
      </c>
      <c r="S64" t="s">
        <v>687</v>
      </c>
      <c r="T64" t="s">
        <v>22</v>
      </c>
      <c r="U64" t="s">
        <v>688</v>
      </c>
      <c r="V64" t="s">
        <v>22</v>
      </c>
      <c r="W64" t="s">
        <v>689</v>
      </c>
      <c r="X64" t="s">
        <v>22</v>
      </c>
      <c r="Y64" t="s">
        <v>690</v>
      </c>
      <c r="Z64" t="s">
        <v>22</v>
      </c>
      <c r="AA64" t="s">
        <v>691</v>
      </c>
      <c r="AB64" t="s">
        <v>22</v>
      </c>
      <c r="AC64" t="s">
        <v>692</v>
      </c>
      <c r="AD64" t="s">
        <v>22</v>
      </c>
      <c r="AE64" t="s">
        <v>693</v>
      </c>
    </row>
    <row r="65" spans="1:31">
      <c r="A65" s="1">
        <v>41808.028009259258</v>
      </c>
      <c r="B65" t="s">
        <v>1273</v>
      </c>
      <c r="C65" t="s">
        <v>1274</v>
      </c>
      <c r="D65" t="s">
        <v>796</v>
      </c>
      <c r="E65" t="s">
        <v>797</v>
      </c>
      <c r="F65" t="s">
        <v>31</v>
      </c>
      <c r="G65">
        <v>20</v>
      </c>
      <c r="H65" t="s">
        <v>22</v>
      </c>
      <c r="I65" t="s">
        <v>798</v>
      </c>
      <c r="J65" t="s">
        <v>22</v>
      </c>
      <c r="K65" t="s">
        <v>799</v>
      </c>
      <c r="L65" t="s">
        <v>25</v>
      </c>
      <c r="M65" t="s">
        <v>800</v>
      </c>
      <c r="N65" t="s">
        <v>22</v>
      </c>
      <c r="O65" t="s">
        <v>801</v>
      </c>
      <c r="P65" t="s">
        <v>22</v>
      </c>
      <c r="Q65" t="s">
        <v>802</v>
      </c>
      <c r="R65" t="s">
        <v>22</v>
      </c>
      <c r="S65" t="s">
        <v>803</v>
      </c>
      <c r="T65" t="s">
        <v>22</v>
      </c>
      <c r="U65" t="s">
        <v>481</v>
      </c>
      <c r="V65" t="s">
        <v>22</v>
      </c>
      <c r="W65" t="s">
        <v>804</v>
      </c>
      <c r="X65" t="s">
        <v>22</v>
      </c>
      <c r="Z65" t="s">
        <v>22</v>
      </c>
      <c r="AB65" t="s">
        <v>25</v>
      </c>
      <c r="AC65" t="s">
        <v>805</v>
      </c>
      <c r="AD65" t="s">
        <v>22</v>
      </c>
      <c r="AE65" t="s">
        <v>806</v>
      </c>
    </row>
    <row r="66" spans="1:31">
      <c r="A66" s="1">
        <v>41857.760520833333</v>
      </c>
      <c r="B66" t="s">
        <v>1200</v>
      </c>
      <c r="C66" t="s">
        <v>1201</v>
      </c>
      <c r="D66" t="s">
        <v>438</v>
      </c>
      <c r="E66" t="s">
        <v>439</v>
      </c>
      <c r="F66" t="s">
        <v>440</v>
      </c>
      <c r="G66">
        <v>20</v>
      </c>
      <c r="H66" t="s">
        <v>22</v>
      </c>
      <c r="J66" t="s">
        <v>22</v>
      </c>
      <c r="L66" t="s">
        <v>22</v>
      </c>
      <c r="N66" t="s">
        <v>22</v>
      </c>
      <c r="P66" t="s">
        <v>22</v>
      </c>
      <c r="R66" t="s">
        <v>22</v>
      </c>
      <c r="T66" t="s">
        <v>22</v>
      </c>
      <c r="V66" t="s">
        <v>22</v>
      </c>
      <c r="X66" t="s">
        <v>22</v>
      </c>
      <c r="Y66" t="s">
        <v>441</v>
      </c>
      <c r="Z66" t="s">
        <v>22</v>
      </c>
      <c r="AB66" t="s">
        <v>22</v>
      </c>
      <c r="AC66" t="s">
        <v>442</v>
      </c>
      <c r="AD66" t="s">
        <v>22</v>
      </c>
    </row>
    <row r="67" spans="1:31">
      <c r="A67" s="1">
        <v>41814.258263888885</v>
      </c>
      <c r="B67" t="s">
        <v>1162</v>
      </c>
      <c r="C67" t="s">
        <v>1340</v>
      </c>
      <c r="D67" t="s">
        <v>1092</v>
      </c>
      <c r="E67" t="s">
        <v>1093</v>
      </c>
      <c r="F67" t="s">
        <v>31</v>
      </c>
      <c r="G67">
        <v>20</v>
      </c>
      <c r="H67" t="s">
        <v>22</v>
      </c>
      <c r="I67" t="s">
        <v>1094</v>
      </c>
      <c r="J67" t="s">
        <v>22</v>
      </c>
      <c r="L67" t="s">
        <v>22</v>
      </c>
      <c r="N67" t="s">
        <v>22</v>
      </c>
      <c r="P67" t="s">
        <v>22</v>
      </c>
      <c r="R67" t="s">
        <v>22</v>
      </c>
      <c r="T67" t="s">
        <v>22</v>
      </c>
      <c r="V67" t="s">
        <v>22</v>
      </c>
      <c r="X67" t="s">
        <v>22</v>
      </c>
      <c r="Z67" t="s">
        <v>22</v>
      </c>
      <c r="AB67" t="s">
        <v>22</v>
      </c>
      <c r="AD67" t="s">
        <v>22</v>
      </c>
    </row>
    <row r="68" spans="1:31">
      <c r="A68" s="1">
        <v>41801.813032407408</v>
      </c>
      <c r="B68" t="s">
        <v>1171</v>
      </c>
      <c r="C68" t="s">
        <v>1337</v>
      </c>
      <c r="D68" t="s">
        <v>1087</v>
      </c>
      <c r="E68" t="s">
        <v>1088</v>
      </c>
      <c r="F68" t="s">
        <v>31</v>
      </c>
      <c r="G68">
        <v>21</v>
      </c>
      <c r="H68" t="s">
        <v>22</v>
      </c>
      <c r="J68" t="s">
        <v>22</v>
      </c>
      <c r="L68" t="s">
        <v>22</v>
      </c>
      <c r="N68" t="s">
        <v>22</v>
      </c>
      <c r="P68" t="s">
        <v>22</v>
      </c>
      <c r="R68" t="s">
        <v>22</v>
      </c>
      <c r="T68" t="s">
        <v>22</v>
      </c>
      <c r="V68" t="s">
        <v>22</v>
      </c>
      <c r="X68" t="s">
        <v>25</v>
      </c>
      <c r="Y68" t="s">
        <v>1089</v>
      </c>
      <c r="Z68" t="s">
        <v>22</v>
      </c>
      <c r="AB68" t="s">
        <v>22</v>
      </c>
      <c r="AD68" t="s">
        <v>22</v>
      </c>
    </row>
    <row r="69" spans="1:31">
      <c r="A69" s="1">
        <v>41879.862858796296</v>
      </c>
      <c r="B69" t="s">
        <v>1148</v>
      </c>
      <c r="C69" t="s">
        <v>1149</v>
      </c>
      <c r="D69" t="s">
        <v>230</v>
      </c>
      <c r="E69" t="s">
        <v>231</v>
      </c>
      <c r="F69" t="s">
        <v>232</v>
      </c>
      <c r="G69">
        <v>22</v>
      </c>
      <c r="H69" t="s">
        <v>22</v>
      </c>
      <c r="I69" t="s">
        <v>233</v>
      </c>
      <c r="J69" t="s">
        <v>22</v>
      </c>
      <c r="K69" t="s">
        <v>234</v>
      </c>
      <c r="L69" t="s">
        <v>25</v>
      </c>
      <c r="M69" t="s">
        <v>235</v>
      </c>
      <c r="N69" t="s">
        <v>22</v>
      </c>
      <c r="P69" t="s">
        <v>22</v>
      </c>
      <c r="Q69" t="s">
        <v>236</v>
      </c>
      <c r="R69" t="s">
        <v>22</v>
      </c>
      <c r="S69" t="s">
        <v>237</v>
      </c>
      <c r="T69" t="s">
        <v>22</v>
      </c>
      <c r="V69" t="s">
        <v>22</v>
      </c>
      <c r="X69" t="s">
        <v>22</v>
      </c>
      <c r="Y69" t="s">
        <v>238</v>
      </c>
      <c r="Z69" t="s">
        <v>22</v>
      </c>
      <c r="AB69" t="s">
        <v>22</v>
      </c>
      <c r="AC69" t="s">
        <v>239</v>
      </c>
      <c r="AD69" t="s">
        <v>25</v>
      </c>
      <c r="AE69" t="s">
        <v>240</v>
      </c>
    </row>
    <row r="70" spans="1:31">
      <c r="A70" s="1">
        <v>41796.853460648148</v>
      </c>
      <c r="B70" t="s">
        <v>1119</v>
      </c>
      <c r="C70" t="s">
        <v>1321</v>
      </c>
      <c r="D70" t="s">
        <v>1015</v>
      </c>
      <c r="E70" t="s">
        <v>1016</v>
      </c>
      <c r="F70" t="s">
        <v>31</v>
      </c>
      <c r="G70">
        <v>23</v>
      </c>
      <c r="H70" t="s">
        <v>22</v>
      </c>
      <c r="I70" t="s">
        <v>1018</v>
      </c>
      <c r="J70" t="s">
        <v>22</v>
      </c>
      <c r="K70" t="s">
        <v>1019</v>
      </c>
      <c r="L70" t="s">
        <v>22</v>
      </c>
      <c r="N70" t="s">
        <v>22</v>
      </c>
      <c r="O70" t="s">
        <v>1020</v>
      </c>
      <c r="P70" t="s">
        <v>22</v>
      </c>
      <c r="Q70" t="s">
        <v>1021</v>
      </c>
      <c r="R70" t="s">
        <v>25</v>
      </c>
      <c r="S70" t="s">
        <v>1022</v>
      </c>
      <c r="T70" t="s">
        <v>22</v>
      </c>
      <c r="U70" t="s">
        <v>1023</v>
      </c>
      <c r="V70" t="s">
        <v>22</v>
      </c>
      <c r="X70" t="s">
        <v>25</v>
      </c>
      <c r="Y70" t="s">
        <v>1024</v>
      </c>
      <c r="Z70" t="s">
        <v>22</v>
      </c>
      <c r="AB70" t="s">
        <v>22</v>
      </c>
      <c r="AC70" t="s">
        <v>1025</v>
      </c>
      <c r="AD70" t="s">
        <v>22</v>
      </c>
      <c r="AE70" t="s">
        <v>1026</v>
      </c>
    </row>
    <row r="71" spans="1:31">
      <c r="A71" s="1">
        <v>41807.857812499999</v>
      </c>
      <c r="B71" t="s">
        <v>1218</v>
      </c>
      <c r="C71" t="s">
        <v>1280</v>
      </c>
      <c r="D71" t="s">
        <v>849</v>
      </c>
      <c r="E71">
        <v>4167290824</v>
      </c>
      <c r="F71" t="s">
        <v>31</v>
      </c>
      <c r="G71">
        <v>23</v>
      </c>
      <c r="H71" t="s">
        <v>22</v>
      </c>
      <c r="J71" t="s">
        <v>22</v>
      </c>
      <c r="L71" t="s">
        <v>22</v>
      </c>
      <c r="N71" t="s">
        <v>22</v>
      </c>
      <c r="P71" t="s">
        <v>22</v>
      </c>
      <c r="Q71" t="s">
        <v>850</v>
      </c>
      <c r="R71" t="s">
        <v>22</v>
      </c>
      <c r="T71" t="s">
        <v>22</v>
      </c>
      <c r="V71" t="s">
        <v>22</v>
      </c>
      <c r="X71" t="s">
        <v>22</v>
      </c>
      <c r="Y71" t="s">
        <v>851</v>
      </c>
      <c r="Z71" t="s">
        <v>22</v>
      </c>
      <c r="AB71" t="s">
        <v>22</v>
      </c>
      <c r="AD71" t="s">
        <v>22</v>
      </c>
      <c r="AE71" t="s">
        <v>852</v>
      </c>
    </row>
    <row r="72" spans="1:31">
      <c r="A72" s="1">
        <v>41812.658171296294</v>
      </c>
      <c r="B72" t="s">
        <v>1262</v>
      </c>
      <c r="C72" t="s">
        <v>1263</v>
      </c>
      <c r="D72" t="s">
        <v>738</v>
      </c>
      <c r="E72" t="s">
        <v>739</v>
      </c>
      <c r="F72" t="s">
        <v>21</v>
      </c>
      <c r="G72">
        <v>24</v>
      </c>
      <c r="H72" t="s">
        <v>22</v>
      </c>
      <c r="I72" t="s">
        <v>740</v>
      </c>
      <c r="J72" t="s">
        <v>22</v>
      </c>
      <c r="K72" t="s">
        <v>741</v>
      </c>
      <c r="L72" t="s">
        <v>22</v>
      </c>
      <c r="N72" t="s">
        <v>22</v>
      </c>
      <c r="P72" t="s">
        <v>22</v>
      </c>
      <c r="Q72" t="s">
        <v>742</v>
      </c>
      <c r="R72" t="s">
        <v>22</v>
      </c>
      <c r="S72" t="s">
        <v>741</v>
      </c>
      <c r="T72" t="s">
        <v>22</v>
      </c>
      <c r="V72" t="s">
        <v>22</v>
      </c>
      <c r="X72" t="s">
        <v>22</v>
      </c>
      <c r="Z72" t="s">
        <v>22</v>
      </c>
      <c r="AB72" t="s">
        <v>22</v>
      </c>
      <c r="AC72" t="s">
        <v>743</v>
      </c>
      <c r="AD72" t="s">
        <v>22</v>
      </c>
    </row>
    <row r="73" spans="1:31">
      <c r="A73" s="1">
        <v>41859.082777777781</v>
      </c>
      <c r="B73" t="s">
        <v>1184</v>
      </c>
      <c r="C73" t="s">
        <v>1185</v>
      </c>
      <c r="D73" t="s">
        <v>379</v>
      </c>
      <c r="E73" t="s">
        <v>380</v>
      </c>
      <c r="F73" t="s">
        <v>346</v>
      </c>
      <c r="G73">
        <v>26</v>
      </c>
      <c r="H73" t="s">
        <v>22</v>
      </c>
      <c r="I73" t="s">
        <v>381</v>
      </c>
      <c r="J73" t="s">
        <v>22</v>
      </c>
      <c r="K73" t="s">
        <v>382</v>
      </c>
      <c r="L73" t="s">
        <v>22</v>
      </c>
      <c r="M73" t="s">
        <v>383</v>
      </c>
      <c r="N73" t="s">
        <v>22</v>
      </c>
      <c r="O73" t="s">
        <v>384</v>
      </c>
      <c r="P73" t="s">
        <v>22</v>
      </c>
      <c r="Q73" t="s">
        <v>385</v>
      </c>
      <c r="R73" t="s">
        <v>22</v>
      </c>
      <c r="T73" t="s">
        <v>22</v>
      </c>
      <c r="U73" t="s">
        <v>386</v>
      </c>
      <c r="V73" t="s">
        <v>22</v>
      </c>
      <c r="W73" t="s">
        <v>387</v>
      </c>
      <c r="X73" t="s">
        <v>25</v>
      </c>
      <c r="Y73" t="s">
        <v>388</v>
      </c>
      <c r="Z73" t="s">
        <v>22</v>
      </c>
      <c r="AA73" t="s">
        <v>389</v>
      </c>
      <c r="AB73" t="s">
        <v>22</v>
      </c>
      <c r="AC73" t="s">
        <v>390</v>
      </c>
      <c r="AD73" t="s">
        <v>22</v>
      </c>
    </row>
    <row r="74" spans="1:31">
      <c r="A74" s="1">
        <v>41810.021018518521</v>
      </c>
      <c r="B74" t="s">
        <v>1218</v>
      </c>
      <c r="C74" t="s">
        <v>1267</v>
      </c>
      <c r="D74" t="s">
        <v>763</v>
      </c>
      <c r="E74" t="s">
        <v>764</v>
      </c>
      <c r="F74" t="s">
        <v>21</v>
      </c>
      <c r="G74">
        <v>26</v>
      </c>
      <c r="H74" t="s">
        <v>22</v>
      </c>
      <c r="I74" t="s">
        <v>766</v>
      </c>
      <c r="J74" t="s">
        <v>22</v>
      </c>
      <c r="K74" t="s">
        <v>767</v>
      </c>
      <c r="L74" t="s">
        <v>25</v>
      </c>
      <c r="M74" t="s">
        <v>768</v>
      </c>
      <c r="N74" t="s">
        <v>22</v>
      </c>
      <c r="O74" t="s">
        <v>769</v>
      </c>
      <c r="P74" t="s">
        <v>25</v>
      </c>
      <c r="Q74" t="s">
        <v>770</v>
      </c>
      <c r="R74" t="s">
        <v>25</v>
      </c>
      <c r="S74" t="s">
        <v>771</v>
      </c>
      <c r="T74" t="s">
        <v>22</v>
      </c>
      <c r="U74" t="s">
        <v>772</v>
      </c>
      <c r="V74" t="s">
        <v>22</v>
      </c>
      <c r="W74" t="s">
        <v>773</v>
      </c>
      <c r="X74" t="s">
        <v>25</v>
      </c>
      <c r="Y74" t="s">
        <v>774</v>
      </c>
      <c r="Z74" t="s">
        <v>22</v>
      </c>
      <c r="AA74" t="s">
        <v>775</v>
      </c>
      <c r="AB74" t="s">
        <v>25</v>
      </c>
      <c r="AC74" t="s">
        <v>776</v>
      </c>
      <c r="AD74" t="s">
        <v>22</v>
      </c>
      <c r="AE74" t="s">
        <v>777</v>
      </c>
    </row>
    <row r="75" spans="1:31">
      <c r="A75" s="1">
        <v>41875.830682870372</v>
      </c>
      <c r="B75" t="s">
        <v>1165</v>
      </c>
      <c r="C75" t="s">
        <v>1166</v>
      </c>
      <c r="D75" t="s">
        <v>307</v>
      </c>
      <c r="E75" t="s">
        <v>308</v>
      </c>
      <c r="F75" t="s">
        <v>31</v>
      </c>
      <c r="G75">
        <v>26</v>
      </c>
      <c r="H75" t="s">
        <v>22</v>
      </c>
      <c r="J75" t="s">
        <v>22</v>
      </c>
      <c r="L75" t="s">
        <v>25</v>
      </c>
      <c r="N75" t="s">
        <v>22</v>
      </c>
      <c r="P75" t="s">
        <v>22</v>
      </c>
      <c r="R75" t="s">
        <v>22</v>
      </c>
      <c r="T75" t="s">
        <v>22</v>
      </c>
      <c r="V75" t="s">
        <v>22</v>
      </c>
      <c r="X75" t="s">
        <v>22</v>
      </c>
      <c r="Z75" t="s">
        <v>22</v>
      </c>
      <c r="AB75" t="s">
        <v>22</v>
      </c>
      <c r="AD75" t="s">
        <v>22</v>
      </c>
      <c r="AE75" t="s">
        <v>309</v>
      </c>
    </row>
    <row r="76" spans="1:31">
      <c r="A76" s="1">
        <v>41860.056423611109</v>
      </c>
      <c r="B76" t="s">
        <v>1180</v>
      </c>
      <c r="C76" t="s">
        <v>1181</v>
      </c>
      <c r="D76" t="s">
        <v>363</v>
      </c>
      <c r="E76" t="s">
        <v>364</v>
      </c>
      <c r="F76" t="s">
        <v>346</v>
      </c>
      <c r="G76">
        <v>27</v>
      </c>
      <c r="H76" t="s">
        <v>22</v>
      </c>
      <c r="I76" t="s">
        <v>365</v>
      </c>
      <c r="J76" t="s">
        <v>22</v>
      </c>
      <c r="K76" t="s">
        <v>366</v>
      </c>
      <c r="L76" t="s">
        <v>22</v>
      </c>
      <c r="M76" t="s">
        <v>367</v>
      </c>
      <c r="N76" t="s">
        <v>22</v>
      </c>
      <c r="O76" t="s">
        <v>368</v>
      </c>
      <c r="P76" t="s">
        <v>22</v>
      </c>
      <c r="Q76" t="s">
        <v>369</v>
      </c>
      <c r="R76" t="s">
        <v>22</v>
      </c>
      <c r="S76" t="s">
        <v>370</v>
      </c>
      <c r="T76" t="s">
        <v>22</v>
      </c>
      <c r="U76" t="s">
        <v>371</v>
      </c>
      <c r="V76" t="s">
        <v>22</v>
      </c>
      <c r="W76" t="s">
        <v>372</v>
      </c>
      <c r="X76" t="s">
        <v>22</v>
      </c>
      <c r="Y76" t="s">
        <v>373</v>
      </c>
      <c r="Z76" t="s">
        <v>22</v>
      </c>
      <c r="AA76" t="s">
        <v>374</v>
      </c>
      <c r="AB76" t="s">
        <v>25</v>
      </c>
      <c r="AC76" t="s">
        <v>375</v>
      </c>
      <c r="AD76" t="s">
        <v>22</v>
      </c>
      <c r="AE76" t="s">
        <v>376</v>
      </c>
    </row>
    <row r="77" spans="1:31">
      <c r="A77" s="1">
        <v>41880.606192129628</v>
      </c>
      <c r="B77" t="s">
        <v>1140</v>
      </c>
      <c r="C77" t="s">
        <v>1141</v>
      </c>
      <c r="D77" t="s">
        <v>205</v>
      </c>
      <c r="E77" t="s">
        <v>206</v>
      </c>
      <c r="F77" t="s">
        <v>31</v>
      </c>
      <c r="G77">
        <v>27</v>
      </c>
      <c r="H77" t="s">
        <v>22</v>
      </c>
      <c r="I77" t="s">
        <v>207</v>
      </c>
      <c r="J77" t="s">
        <v>22</v>
      </c>
      <c r="K77" t="s">
        <v>208</v>
      </c>
      <c r="L77" t="s">
        <v>22</v>
      </c>
      <c r="M77" t="s">
        <v>209</v>
      </c>
      <c r="N77" t="s">
        <v>22</v>
      </c>
      <c r="O77" t="s">
        <v>210</v>
      </c>
      <c r="P77" t="s">
        <v>22</v>
      </c>
      <c r="Q77" t="s">
        <v>211</v>
      </c>
      <c r="R77" t="s">
        <v>22</v>
      </c>
      <c r="S77" t="s">
        <v>212</v>
      </c>
      <c r="T77" t="s">
        <v>22</v>
      </c>
      <c r="U77" t="s">
        <v>213</v>
      </c>
      <c r="V77" t="s">
        <v>22</v>
      </c>
      <c r="W77" t="s">
        <v>214</v>
      </c>
      <c r="X77" t="s">
        <v>22</v>
      </c>
      <c r="Y77" t="s">
        <v>215</v>
      </c>
      <c r="Z77" t="s">
        <v>22</v>
      </c>
      <c r="AA77" t="s">
        <v>216</v>
      </c>
      <c r="AB77" t="s">
        <v>22</v>
      </c>
      <c r="AC77" t="s">
        <v>217</v>
      </c>
      <c r="AD77" t="s">
        <v>22</v>
      </c>
      <c r="AE77" t="s">
        <v>218</v>
      </c>
    </row>
    <row r="78" spans="1:31">
      <c r="A78" s="1">
        <v>41816.725613425922</v>
      </c>
      <c r="B78" t="s">
        <v>1296</v>
      </c>
      <c r="C78" t="s">
        <v>1297</v>
      </c>
      <c r="D78" t="s">
        <v>929</v>
      </c>
      <c r="E78">
        <v>6478473332</v>
      </c>
      <c r="F78" t="s">
        <v>31</v>
      </c>
      <c r="G78">
        <v>28</v>
      </c>
      <c r="H78" t="s">
        <v>22</v>
      </c>
      <c r="J78" t="s">
        <v>22</v>
      </c>
      <c r="L78" t="s">
        <v>22</v>
      </c>
      <c r="N78" t="s">
        <v>22</v>
      </c>
      <c r="O78" t="s">
        <v>930</v>
      </c>
      <c r="P78" t="s">
        <v>22</v>
      </c>
      <c r="Q78" t="s">
        <v>931</v>
      </c>
      <c r="R78" t="s">
        <v>22</v>
      </c>
      <c r="S78" t="s">
        <v>932</v>
      </c>
      <c r="T78" t="s">
        <v>22</v>
      </c>
      <c r="V78" t="s">
        <v>22</v>
      </c>
      <c r="X78" t="s">
        <v>22</v>
      </c>
      <c r="Z78" t="s">
        <v>22</v>
      </c>
      <c r="AB78" t="s">
        <v>22</v>
      </c>
      <c r="AD78" t="s">
        <v>22</v>
      </c>
      <c r="AE78" t="s">
        <v>933</v>
      </c>
    </row>
    <row r="79" spans="1:31">
      <c r="A79" s="1">
        <v>41820.59716435185</v>
      </c>
      <c r="B79" t="s">
        <v>1225</v>
      </c>
      <c r="C79" t="s">
        <v>1226</v>
      </c>
      <c r="D79" t="s">
        <v>519</v>
      </c>
      <c r="E79" t="s">
        <v>520</v>
      </c>
      <c r="F79" t="s">
        <v>31</v>
      </c>
      <c r="G79">
        <v>28</v>
      </c>
      <c r="H79" t="s">
        <v>22</v>
      </c>
      <c r="I79" t="s">
        <v>521</v>
      </c>
      <c r="J79" t="s">
        <v>22</v>
      </c>
      <c r="K79" t="s">
        <v>522</v>
      </c>
      <c r="L79" t="s">
        <v>22</v>
      </c>
      <c r="M79" t="s">
        <v>523</v>
      </c>
      <c r="N79" t="s">
        <v>22</v>
      </c>
      <c r="O79" t="s">
        <v>524</v>
      </c>
      <c r="P79" t="s">
        <v>22</v>
      </c>
      <c r="Q79" t="s">
        <v>525</v>
      </c>
      <c r="R79" t="s">
        <v>22</v>
      </c>
      <c r="S79" t="s">
        <v>526</v>
      </c>
      <c r="T79" t="s">
        <v>22</v>
      </c>
      <c r="U79" t="s">
        <v>527</v>
      </c>
      <c r="V79" t="s">
        <v>22</v>
      </c>
      <c r="X79" t="s">
        <v>22</v>
      </c>
      <c r="Y79" t="s">
        <v>528</v>
      </c>
      <c r="Z79" t="s">
        <v>22</v>
      </c>
      <c r="AB79" t="s">
        <v>22</v>
      </c>
      <c r="AC79" t="s">
        <v>529</v>
      </c>
      <c r="AD79" t="s">
        <v>22</v>
      </c>
      <c r="AE79" t="s">
        <v>530</v>
      </c>
    </row>
    <row r="80" spans="1:31">
      <c r="A80" s="1">
        <v>41796.875937500001</v>
      </c>
      <c r="B80" t="s">
        <v>1333</v>
      </c>
      <c r="C80" t="s">
        <v>1334</v>
      </c>
      <c r="D80" t="s">
        <v>1072</v>
      </c>
      <c r="E80" t="s">
        <v>1073</v>
      </c>
      <c r="F80" t="s">
        <v>21</v>
      </c>
      <c r="G80">
        <v>28</v>
      </c>
      <c r="H80" t="s">
        <v>22</v>
      </c>
      <c r="I80" t="s">
        <v>1074</v>
      </c>
      <c r="J80" t="s">
        <v>22</v>
      </c>
      <c r="K80" t="s">
        <v>1075</v>
      </c>
      <c r="L80" t="s">
        <v>25</v>
      </c>
      <c r="N80" t="s">
        <v>22</v>
      </c>
      <c r="O80" t="s">
        <v>1076</v>
      </c>
      <c r="P80" t="s">
        <v>22</v>
      </c>
      <c r="Q80" t="s">
        <v>1077</v>
      </c>
      <c r="R80" t="s">
        <v>22</v>
      </c>
      <c r="S80" t="s">
        <v>1078</v>
      </c>
      <c r="T80" t="s">
        <v>22</v>
      </c>
      <c r="U80" t="s">
        <v>1079</v>
      </c>
      <c r="V80" t="s">
        <v>22</v>
      </c>
      <c r="W80" t="s">
        <v>1080</v>
      </c>
      <c r="X80" t="s">
        <v>22</v>
      </c>
      <c r="Y80" t="s">
        <v>1081</v>
      </c>
      <c r="Z80" t="s">
        <v>22</v>
      </c>
      <c r="AA80" t="s">
        <v>1082</v>
      </c>
      <c r="AB80" t="s">
        <v>22</v>
      </c>
      <c r="AC80" t="s">
        <v>1083</v>
      </c>
      <c r="AD80" t="s">
        <v>25</v>
      </c>
      <c r="AE80" t="s">
        <v>1084</v>
      </c>
    </row>
    <row r="81" spans="1:31">
      <c r="A81" s="1">
        <v>41872.123715277776</v>
      </c>
      <c r="B81" t="s">
        <v>1169</v>
      </c>
      <c r="C81" t="s">
        <v>1170</v>
      </c>
      <c r="D81" s="10" t="s">
        <v>314</v>
      </c>
      <c r="E81" t="s">
        <v>315</v>
      </c>
      <c r="F81" t="s">
        <v>31</v>
      </c>
      <c r="G81">
        <v>29</v>
      </c>
      <c r="H81" t="s">
        <v>22</v>
      </c>
      <c r="I81" t="s">
        <v>1552</v>
      </c>
      <c r="J81" t="s">
        <v>22</v>
      </c>
      <c r="K81" t="s">
        <v>317</v>
      </c>
      <c r="L81" t="s">
        <v>22</v>
      </c>
      <c r="M81" t="s">
        <v>1549</v>
      </c>
      <c r="N81" t="s">
        <v>22</v>
      </c>
      <c r="O81" t="s">
        <v>319</v>
      </c>
      <c r="P81" t="s">
        <v>22</v>
      </c>
      <c r="Q81" t="s">
        <v>320</v>
      </c>
      <c r="R81" t="s">
        <v>22</v>
      </c>
      <c r="S81" t="s">
        <v>321</v>
      </c>
      <c r="T81" t="s">
        <v>22</v>
      </c>
      <c r="U81" t="s">
        <v>1550</v>
      </c>
      <c r="V81" t="s">
        <v>22</v>
      </c>
      <c r="W81" t="s">
        <v>323</v>
      </c>
      <c r="X81" t="s">
        <v>22</v>
      </c>
      <c r="Y81" t="s">
        <v>324</v>
      </c>
      <c r="Z81" t="s">
        <v>22</v>
      </c>
      <c r="AA81" t="s">
        <v>325</v>
      </c>
      <c r="AB81" t="s">
        <v>22</v>
      </c>
      <c r="AC81" t="s">
        <v>326</v>
      </c>
      <c r="AD81" t="s">
        <v>22</v>
      </c>
      <c r="AE81" t="s">
        <v>1551</v>
      </c>
    </row>
    <row r="82" spans="1:31">
      <c r="A82" s="1">
        <v>41866.882986111108</v>
      </c>
      <c r="B82" t="s">
        <v>1119</v>
      </c>
      <c r="C82" t="s">
        <v>1175</v>
      </c>
      <c r="D82" t="s">
        <v>348</v>
      </c>
      <c r="E82" t="s">
        <v>349</v>
      </c>
      <c r="F82" t="s">
        <v>350</v>
      </c>
      <c r="G82">
        <v>29</v>
      </c>
      <c r="H82" t="s">
        <v>25</v>
      </c>
      <c r="J82" t="s">
        <v>22</v>
      </c>
      <c r="L82" t="s">
        <v>22</v>
      </c>
      <c r="N82" t="s">
        <v>22</v>
      </c>
      <c r="P82" t="s">
        <v>25</v>
      </c>
      <c r="Q82" t="s">
        <v>351</v>
      </c>
      <c r="R82" t="s">
        <v>22</v>
      </c>
      <c r="T82" t="s">
        <v>22</v>
      </c>
      <c r="V82" t="s">
        <v>22</v>
      </c>
      <c r="W82" t="s">
        <v>352</v>
      </c>
      <c r="X82" t="s">
        <v>22</v>
      </c>
      <c r="Y82" t="s">
        <v>353</v>
      </c>
      <c r="Z82" t="s">
        <v>22</v>
      </c>
      <c r="AA82" t="s">
        <v>354</v>
      </c>
      <c r="AB82" t="s">
        <v>22</v>
      </c>
      <c r="AC82" t="s">
        <v>355</v>
      </c>
      <c r="AD82" t="s">
        <v>22</v>
      </c>
    </row>
    <row r="83" spans="1:31">
      <c r="A83" s="1">
        <v>41815.755624999998</v>
      </c>
      <c r="B83" t="s">
        <v>1257</v>
      </c>
      <c r="C83" t="s">
        <v>1258</v>
      </c>
      <c r="D83" t="s">
        <v>727</v>
      </c>
      <c r="E83" t="s">
        <v>728</v>
      </c>
      <c r="F83" t="s">
        <v>31</v>
      </c>
      <c r="G83">
        <v>30</v>
      </c>
      <c r="H83" t="s">
        <v>22</v>
      </c>
      <c r="J83" t="s">
        <v>22</v>
      </c>
      <c r="K83" t="s">
        <v>729</v>
      </c>
      <c r="L83" t="s">
        <v>25</v>
      </c>
      <c r="M83" t="s">
        <v>730</v>
      </c>
      <c r="N83" t="s">
        <v>22</v>
      </c>
      <c r="O83" t="s">
        <v>731</v>
      </c>
      <c r="P83" t="s">
        <v>22</v>
      </c>
      <c r="Q83" t="s">
        <v>732</v>
      </c>
      <c r="R83" t="s">
        <v>22</v>
      </c>
      <c r="T83" t="s">
        <v>22</v>
      </c>
      <c r="V83" t="s">
        <v>22</v>
      </c>
      <c r="X83" t="s">
        <v>25</v>
      </c>
      <c r="Y83" t="s">
        <v>733</v>
      </c>
      <c r="Z83" t="s">
        <v>22</v>
      </c>
      <c r="AA83" t="s">
        <v>734</v>
      </c>
      <c r="AB83" t="s">
        <v>25</v>
      </c>
      <c r="AC83" t="s">
        <v>735</v>
      </c>
      <c r="AD83" t="s">
        <v>22</v>
      </c>
    </row>
    <row r="84" spans="1:31">
      <c r="A84" s="1">
        <v>41880.811238425929</v>
      </c>
      <c r="B84" t="s">
        <v>1125</v>
      </c>
      <c r="C84" t="s">
        <v>1126</v>
      </c>
      <c r="D84" t="s">
        <v>104</v>
      </c>
      <c r="E84" t="s">
        <v>105</v>
      </c>
      <c r="F84" t="s">
        <v>31</v>
      </c>
      <c r="G84">
        <v>30</v>
      </c>
      <c r="H84" t="s">
        <v>22</v>
      </c>
      <c r="I84" t="s">
        <v>106</v>
      </c>
      <c r="J84" t="s">
        <v>22</v>
      </c>
      <c r="K84" t="s">
        <v>107</v>
      </c>
      <c r="L84" t="s">
        <v>22</v>
      </c>
      <c r="M84" t="s">
        <v>108</v>
      </c>
      <c r="N84" t="s">
        <v>22</v>
      </c>
      <c r="O84" t="s">
        <v>109</v>
      </c>
      <c r="P84" t="s">
        <v>22</v>
      </c>
      <c r="Q84" t="s">
        <v>110</v>
      </c>
      <c r="R84" t="s">
        <v>22</v>
      </c>
      <c r="S84" t="s">
        <v>111</v>
      </c>
      <c r="T84" t="s">
        <v>22</v>
      </c>
      <c r="U84" t="s">
        <v>112</v>
      </c>
      <c r="V84" t="s">
        <v>22</v>
      </c>
      <c r="W84" t="s">
        <v>113</v>
      </c>
      <c r="X84" t="s">
        <v>22</v>
      </c>
      <c r="Y84" t="s">
        <v>114</v>
      </c>
      <c r="Z84" t="s">
        <v>22</v>
      </c>
      <c r="AA84" t="s">
        <v>115</v>
      </c>
      <c r="AB84" t="s">
        <v>22</v>
      </c>
      <c r="AC84" t="s">
        <v>116</v>
      </c>
      <c r="AD84" t="s">
        <v>22</v>
      </c>
      <c r="AE84" t="s">
        <v>117</v>
      </c>
    </row>
    <row r="85" spans="1:31">
      <c r="A85" s="1">
        <v>41858.644097222219</v>
      </c>
      <c r="B85" t="s">
        <v>404</v>
      </c>
      <c r="C85" t="s">
        <v>405</v>
      </c>
      <c r="E85" t="s">
        <v>406</v>
      </c>
      <c r="F85" t="s">
        <v>346</v>
      </c>
      <c r="G85">
        <v>30</v>
      </c>
      <c r="H85" t="s">
        <v>22</v>
      </c>
      <c r="I85" t="s">
        <v>1350</v>
      </c>
      <c r="J85" t="s">
        <v>22</v>
      </c>
      <c r="K85" t="s">
        <v>1351</v>
      </c>
      <c r="L85" t="s">
        <v>22</v>
      </c>
      <c r="M85" t="s">
        <v>407</v>
      </c>
      <c r="N85" t="s">
        <v>22</v>
      </c>
      <c r="O85" t="s">
        <v>1352</v>
      </c>
      <c r="P85" t="s">
        <v>22</v>
      </c>
      <c r="Q85" t="s">
        <v>408</v>
      </c>
      <c r="R85" t="s">
        <v>25</v>
      </c>
      <c r="S85" t="s">
        <v>409</v>
      </c>
      <c r="T85" t="s">
        <v>25</v>
      </c>
      <c r="U85" t="s">
        <v>410</v>
      </c>
      <c r="V85" t="s">
        <v>25</v>
      </c>
      <c r="W85" t="s">
        <v>411</v>
      </c>
      <c r="X85" t="s">
        <v>22</v>
      </c>
      <c r="Y85" t="s">
        <v>412</v>
      </c>
      <c r="Z85" t="s">
        <v>22</v>
      </c>
      <c r="AA85" t="s">
        <v>1353</v>
      </c>
      <c r="AB85" t="s">
        <v>25</v>
      </c>
      <c r="AC85" t="s">
        <v>1354</v>
      </c>
      <c r="AD85" t="s">
        <v>25</v>
      </c>
      <c r="AE85" t="s">
        <v>1355</v>
      </c>
    </row>
    <row r="86" spans="1:31">
      <c r="A86" s="1">
        <v>41821.070543981485</v>
      </c>
      <c r="B86" t="s">
        <v>673</v>
      </c>
      <c r="C86" t="s">
        <v>674</v>
      </c>
      <c r="E86">
        <v>4164194555</v>
      </c>
      <c r="F86" t="s">
        <v>346</v>
      </c>
      <c r="G86">
        <v>30</v>
      </c>
      <c r="H86" t="s">
        <v>22</v>
      </c>
      <c r="J86" t="s">
        <v>22</v>
      </c>
      <c r="L86" t="s">
        <v>25</v>
      </c>
      <c r="N86" t="s">
        <v>22</v>
      </c>
      <c r="P86" t="s">
        <v>22</v>
      </c>
      <c r="R86" t="s">
        <v>22</v>
      </c>
      <c r="T86" t="s">
        <v>22</v>
      </c>
      <c r="V86" t="s">
        <v>22</v>
      </c>
      <c r="X86" t="s">
        <v>25</v>
      </c>
      <c r="Z86" t="s">
        <v>22</v>
      </c>
      <c r="AB86" t="s">
        <v>22</v>
      </c>
      <c r="AC86" t="s">
        <v>675</v>
      </c>
      <c r="AD86" t="s">
        <v>22</v>
      </c>
    </row>
    <row r="87" spans="1:31">
      <c r="A87" s="1">
        <v>41817.933888888889</v>
      </c>
      <c r="B87" t="s">
        <v>1234</v>
      </c>
      <c r="C87" t="s">
        <v>1235</v>
      </c>
      <c r="D87" t="s">
        <v>571</v>
      </c>
      <c r="E87" t="s">
        <v>572</v>
      </c>
      <c r="F87" t="s">
        <v>31</v>
      </c>
      <c r="G87">
        <v>31</v>
      </c>
      <c r="H87" t="s">
        <v>22</v>
      </c>
      <c r="I87" t="s">
        <v>573</v>
      </c>
      <c r="J87" t="s">
        <v>22</v>
      </c>
      <c r="K87" t="s">
        <v>574</v>
      </c>
      <c r="L87" t="s">
        <v>25</v>
      </c>
      <c r="M87" t="s">
        <v>575</v>
      </c>
      <c r="N87" t="s">
        <v>22</v>
      </c>
      <c r="O87" t="s">
        <v>576</v>
      </c>
      <c r="P87" t="s">
        <v>22</v>
      </c>
      <c r="Q87" t="s">
        <v>577</v>
      </c>
      <c r="R87" t="s">
        <v>22</v>
      </c>
      <c r="S87" t="s">
        <v>578</v>
      </c>
      <c r="T87" t="s">
        <v>22</v>
      </c>
      <c r="V87" t="s">
        <v>22</v>
      </c>
      <c r="W87" t="s">
        <v>579</v>
      </c>
      <c r="X87" t="s">
        <v>25</v>
      </c>
      <c r="Y87" t="s">
        <v>580</v>
      </c>
      <c r="Z87" t="s">
        <v>22</v>
      </c>
      <c r="AA87" t="s">
        <v>581</v>
      </c>
      <c r="AB87" t="s">
        <v>22</v>
      </c>
      <c r="AC87" t="s">
        <v>582</v>
      </c>
      <c r="AD87" t="s">
        <v>22</v>
      </c>
      <c r="AE87" t="s">
        <v>583</v>
      </c>
    </row>
    <row r="88" spans="1:31">
      <c r="A88" s="1">
        <v>41881.010729166665</v>
      </c>
      <c r="B88" t="s">
        <v>1138</v>
      </c>
      <c r="C88" t="s">
        <v>1139</v>
      </c>
      <c r="D88" t="s">
        <v>191</v>
      </c>
      <c r="E88" t="s">
        <v>192</v>
      </c>
      <c r="F88" t="s">
        <v>21</v>
      </c>
      <c r="G88">
        <v>31</v>
      </c>
      <c r="H88" t="s">
        <v>22</v>
      </c>
      <c r="I88" t="s">
        <v>193</v>
      </c>
      <c r="J88" t="s">
        <v>22</v>
      </c>
      <c r="K88" t="s">
        <v>194</v>
      </c>
      <c r="L88" t="s">
        <v>22</v>
      </c>
      <c r="M88" t="s">
        <v>195</v>
      </c>
      <c r="N88" t="s">
        <v>22</v>
      </c>
      <c r="O88" t="s">
        <v>196</v>
      </c>
      <c r="P88" t="s">
        <v>22</v>
      </c>
      <c r="Q88" t="s">
        <v>197</v>
      </c>
      <c r="R88" t="s">
        <v>22</v>
      </c>
      <c r="S88" t="s">
        <v>198</v>
      </c>
      <c r="T88" t="s">
        <v>22</v>
      </c>
      <c r="U88" t="s">
        <v>199</v>
      </c>
      <c r="V88" t="s">
        <v>22</v>
      </c>
      <c r="W88" t="s">
        <v>200</v>
      </c>
      <c r="X88" t="s">
        <v>22</v>
      </c>
      <c r="Y88" t="s">
        <v>201</v>
      </c>
      <c r="Z88" t="s">
        <v>22</v>
      </c>
      <c r="AA88" t="s">
        <v>202</v>
      </c>
      <c r="AB88" t="s">
        <v>22</v>
      </c>
      <c r="AC88" t="s">
        <v>203</v>
      </c>
      <c r="AD88" t="s">
        <v>25</v>
      </c>
      <c r="AE88" t="s">
        <v>204</v>
      </c>
    </row>
    <row r="89" spans="1:31">
      <c r="A89" s="1">
        <v>41798.882222222222</v>
      </c>
      <c r="B89" t="s">
        <v>1302</v>
      </c>
      <c r="C89" t="s">
        <v>1301</v>
      </c>
      <c r="D89" t="s">
        <v>942</v>
      </c>
      <c r="E89">
        <v>4169175045</v>
      </c>
      <c r="F89" t="s">
        <v>346</v>
      </c>
      <c r="G89">
        <v>31</v>
      </c>
      <c r="H89" t="s">
        <v>22</v>
      </c>
      <c r="J89" t="s">
        <v>25</v>
      </c>
      <c r="K89" t="s">
        <v>943</v>
      </c>
      <c r="L89" t="s">
        <v>25</v>
      </c>
      <c r="N89" t="s">
        <v>22</v>
      </c>
      <c r="O89" t="s">
        <v>944</v>
      </c>
      <c r="P89" t="s">
        <v>25</v>
      </c>
      <c r="Q89" t="s">
        <v>945</v>
      </c>
      <c r="R89" t="s">
        <v>25</v>
      </c>
      <c r="S89" t="s">
        <v>946</v>
      </c>
      <c r="T89" t="s">
        <v>25</v>
      </c>
      <c r="U89" t="s">
        <v>947</v>
      </c>
      <c r="V89" t="s">
        <v>25</v>
      </c>
      <c r="W89" t="s">
        <v>948</v>
      </c>
      <c r="X89" t="s">
        <v>22</v>
      </c>
      <c r="Y89" t="s">
        <v>949</v>
      </c>
      <c r="Z89" t="s">
        <v>22</v>
      </c>
      <c r="AA89" t="s">
        <v>950</v>
      </c>
      <c r="AB89" t="s">
        <v>22</v>
      </c>
      <c r="AC89" t="s">
        <v>951</v>
      </c>
      <c r="AD89" t="s">
        <v>25</v>
      </c>
      <c r="AE89" t="s">
        <v>952</v>
      </c>
    </row>
    <row r="90" spans="1:31">
      <c r="A90" s="1">
        <v>41893</v>
      </c>
      <c r="B90" t="s">
        <v>1179</v>
      </c>
      <c r="C90" t="s">
        <v>1175</v>
      </c>
      <c r="D90" t="s">
        <v>1516</v>
      </c>
      <c r="E90">
        <v>6479555393</v>
      </c>
      <c r="F90" t="s">
        <v>809</v>
      </c>
      <c r="G90">
        <v>31</v>
      </c>
      <c r="H90" t="s">
        <v>22</v>
      </c>
      <c r="I90" t="s">
        <v>1517</v>
      </c>
      <c r="J90" s="7" t="s">
        <v>25</v>
      </c>
      <c r="K90" s="7" t="s">
        <v>1519</v>
      </c>
      <c r="L90" s="7" t="s">
        <v>22</v>
      </c>
      <c r="M90" s="7" t="s">
        <v>1518</v>
      </c>
      <c r="N90" s="7" t="s">
        <v>22</v>
      </c>
      <c r="O90" s="7" t="s">
        <v>1520</v>
      </c>
      <c r="P90" s="7" t="s">
        <v>25</v>
      </c>
      <c r="Q90" s="7" t="s">
        <v>1521</v>
      </c>
      <c r="R90" s="7" t="s">
        <v>25</v>
      </c>
      <c r="S90" s="7" t="s">
        <v>1522</v>
      </c>
      <c r="T90" s="7" t="s">
        <v>22</v>
      </c>
      <c r="U90" s="7" t="s">
        <v>1523</v>
      </c>
      <c r="V90" s="7" t="s">
        <v>22</v>
      </c>
      <c r="W90" s="7" t="s">
        <v>1524</v>
      </c>
      <c r="X90" s="7" t="s">
        <v>22</v>
      </c>
      <c r="Z90" s="7" t="s">
        <v>22</v>
      </c>
      <c r="AB90" s="7" t="s">
        <v>25</v>
      </c>
      <c r="AC90" s="7" t="s">
        <v>1525</v>
      </c>
      <c r="AD90" s="7" t="s">
        <v>22</v>
      </c>
    </row>
    <row r="91" spans="1:31">
      <c r="A91" s="1">
        <v>41832.655104166668</v>
      </c>
      <c r="B91" t="s">
        <v>1214</v>
      </c>
      <c r="C91" t="s">
        <v>1215</v>
      </c>
      <c r="D91" t="s">
        <v>477</v>
      </c>
      <c r="E91">
        <v>4166768660</v>
      </c>
      <c r="F91" t="s">
        <v>362</v>
      </c>
      <c r="G91">
        <v>31</v>
      </c>
      <c r="H91" t="s">
        <v>22</v>
      </c>
      <c r="I91" t="s">
        <v>478</v>
      </c>
      <c r="J91" t="s">
        <v>22</v>
      </c>
      <c r="K91" t="s">
        <v>479</v>
      </c>
      <c r="L91" t="s">
        <v>22</v>
      </c>
      <c r="M91" t="s">
        <v>480</v>
      </c>
      <c r="N91" t="s">
        <v>22</v>
      </c>
      <c r="O91" t="s">
        <v>481</v>
      </c>
      <c r="P91" t="s">
        <v>25</v>
      </c>
      <c r="Q91" t="s">
        <v>482</v>
      </c>
      <c r="R91" t="s">
        <v>22</v>
      </c>
      <c r="S91" t="s">
        <v>483</v>
      </c>
      <c r="T91" t="s">
        <v>22</v>
      </c>
      <c r="U91" t="s">
        <v>484</v>
      </c>
      <c r="V91" t="s">
        <v>22</v>
      </c>
      <c r="W91" t="s">
        <v>485</v>
      </c>
      <c r="X91" t="s">
        <v>22</v>
      </c>
      <c r="Y91" t="s">
        <v>486</v>
      </c>
      <c r="Z91" t="s">
        <v>22</v>
      </c>
      <c r="AA91" t="s">
        <v>487</v>
      </c>
      <c r="AB91" t="s">
        <v>22</v>
      </c>
      <c r="AC91" t="s">
        <v>488</v>
      </c>
      <c r="AD91" t="s">
        <v>25</v>
      </c>
      <c r="AE91" t="s">
        <v>489</v>
      </c>
    </row>
    <row r="92" spans="1:31">
      <c r="A92" s="1">
        <v>41878.994027777779</v>
      </c>
      <c r="B92" t="s">
        <v>1156</v>
      </c>
      <c r="C92" t="s">
        <v>1240</v>
      </c>
      <c r="D92" t="s">
        <v>256</v>
      </c>
      <c r="E92" t="s">
        <v>257</v>
      </c>
      <c r="F92" t="s">
        <v>31</v>
      </c>
      <c r="G92">
        <v>32</v>
      </c>
      <c r="H92" t="s">
        <v>22</v>
      </c>
      <c r="I92" t="s">
        <v>1345</v>
      </c>
      <c r="J92" t="s">
        <v>22</v>
      </c>
      <c r="K92" t="s">
        <v>1346</v>
      </c>
      <c r="L92" t="s">
        <v>22</v>
      </c>
      <c r="M92" t="s">
        <v>610</v>
      </c>
      <c r="N92" t="s">
        <v>22</v>
      </c>
      <c r="O92" t="s">
        <v>258</v>
      </c>
      <c r="P92" t="s">
        <v>22</v>
      </c>
      <c r="Q92" t="s">
        <v>1347</v>
      </c>
      <c r="R92" t="s">
        <v>22</v>
      </c>
      <c r="S92" t="s">
        <v>611</v>
      </c>
      <c r="T92" t="s">
        <v>22</v>
      </c>
      <c r="U92" t="s">
        <v>612</v>
      </c>
      <c r="V92" t="s">
        <v>22</v>
      </c>
      <c r="X92" t="s">
        <v>25</v>
      </c>
      <c r="Z92" t="s">
        <v>22</v>
      </c>
      <c r="AB92" t="s">
        <v>22</v>
      </c>
      <c r="AC92" t="s">
        <v>259</v>
      </c>
      <c r="AD92" t="s">
        <v>22</v>
      </c>
    </row>
    <row r="93" spans="1:31">
      <c r="A93" s="1">
        <v>41877.795034722221</v>
      </c>
      <c r="B93" t="s">
        <v>1158</v>
      </c>
      <c r="C93" t="s">
        <v>1159</v>
      </c>
      <c r="D93" t="s">
        <v>260</v>
      </c>
      <c r="E93" t="s">
        <v>261</v>
      </c>
      <c r="F93" t="s">
        <v>262</v>
      </c>
      <c r="G93">
        <v>32</v>
      </c>
      <c r="H93" t="s">
        <v>22</v>
      </c>
      <c r="I93" t="s">
        <v>1348</v>
      </c>
      <c r="J93" t="s">
        <v>22</v>
      </c>
      <c r="K93" t="s">
        <v>391</v>
      </c>
      <c r="L93" t="s">
        <v>22</v>
      </c>
      <c r="M93" t="s">
        <v>392</v>
      </c>
      <c r="N93" t="s">
        <v>22</v>
      </c>
      <c r="O93" t="s">
        <v>263</v>
      </c>
      <c r="P93" t="s">
        <v>22</v>
      </c>
      <c r="Q93" t="s">
        <v>393</v>
      </c>
      <c r="R93" t="s">
        <v>22</v>
      </c>
      <c r="S93" t="s">
        <v>394</v>
      </c>
      <c r="T93" t="s">
        <v>22</v>
      </c>
      <c r="U93" t="s">
        <v>393</v>
      </c>
      <c r="V93" t="s">
        <v>22</v>
      </c>
      <c r="W93" t="s">
        <v>395</v>
      </c>
      <c r="X93" t="s">
        <v>22</v>
      </c>
      <c r="Y93" t="s">
        <v>396</v>
      </c>
      <c r="Z93" t="s">
        <v>22</v>
      </c>
      <c r="AA93" t="s">
        <v>264</v>
      </c>
      <c r="AB93" t="s">
        <v>22</v>
      </c>
      <c r="AC93" t="s">
        <v>1349</v>
      </c>
      <c r="AD93" t="s">
        <v>22</v>
      </c>
      <c r="AE93" t="s">
        <v>397</v>
      </c>
    </row>
    <row r="94" spans="1:31">
      <c r="A94" s="1">
        <v>41817.880162037036</v>
      </c>
      <c r="B94" t="s">
        <v>1238</v>
      </c>
      <c r="C94" t="s">
        <v>1239</v>
      </c>
      <c r="D94" t="s">
        <v>596</v>
      </c>
      <c r="E94" t="s">
        <v>597</v>
      </c>
      <c r="F94" t="s">
        <v>598</v>
      </c>
      <c r="G94">
        <v>33</v>
      </c>
      <c r="H94" t="s">
        <v>22</v>
      </c>
      <c r="I94" t="s">
        <v>599</v>
      </c>
      <c r="J94" t="s">
        <v>22</v>
      </c>
      <c r="K94" t="s">
        <v>600</v>
      </c>
      <c r="L94" t="s">
        <v>22</v>
      </c>
      <c r="M94" t="s">
        <v>601</v>
      </c>
      <c r="N94" t="s">
        <v>22</v>
      </c>
      <c r="O94" t="s">
        <v>602</v>
      </c>
      <c r="P94" t="s">
        <v>22</v>
      </c>
      <c r="Q94" t="s">
        <v>603</v>
      </c>
      <c r="R94" t="s">
        <v>22</v>
      </c>
      <c r="S94" t="s">
        <v>604</v>
      </c>
      <c r="T94" t="s">
        <v>22</v>
      </c>
      <c r="U94" t="s">
        <v>605</v>
      </c>
      <c r="V94" t="s">
        <v>22</v>
      </c>
      <c r="W94" t="s">
        <v>606</v>
      </c>
      <c r="X94" t="s">
        <v>25</v>
      </c>
      <c r="Y94" t="s">
        <v>607</v>
      </c>
      <c r="Z94" t="s">
        <v>22</v>
      </c>
      <c r="AA94" t="s">
        <v>608</v>
      </c>
      <c r="AB94" t="s">
        <v>22</v>
      </c>
      <c r="AC94" t="s">
        <v>609</v>
      </c>
      <c r="AD94" t="s">
        <v>22</v>
      </c>
      <c r="AE94" t="s">
        <v>481</v>
      </c>
    </row>
    <row r="95" spans="1:31">
      <c r="A95" s="1">
        <v>41880.90388888889</v>
      </c>
      <c r="B95" t="s">
        <v>1107</v>
      </c>
      <c r="C95" t="s">
        <v>1108</v>
      </c>
      <c r="D95" t="s">
        <v>36</v>
      </c>
      <c r="E95">
        <v>6478237706</v>
      </c>
      <c r="F95" t="s">
        <v>21</v>
      </c>
      <c r="G95">
        <v>33</v>
      </c>
      <c r="H95" t="s">
        <v>22</v>
      </c>
      <c r="J95" t="s">
        <v>22</v>
      </c>
      <c r="L95" t="s">
        <v>25</v>
      </c>
      <c r="M95" t="s">
        <v>37</v>
      </c>
      <c r="N95" t="s">
        <v>22</v>
      </c>
      <c r="P95" t="s">
        <v>22</v>
      </c>
      <c r="R95" t="s">
        <v>22</v>
      </c>
      <c r="T95" t="s">
        <v>22</v>
      </c>
      <c r="V95" t="s">
        <v>22</v>
      </c>
      <c r="X95" t="s">
        <v>25</v>
      </c>
      <c r="Y95" t="s">
        <v>38</v>
      </c>
      <c r="Z95" t="s">
        <v>22</v>
      </c>
      <c r="AB95" t="s">
        <v>22</v>
      </c>
      <c r="AD95" t="s">
        <v>22</v>
      </c>
      <c r="AE95" t="s">
        <v>39</v>
      </c>
    </row>
    <row r="96" spans="1:31">
      <c r="A96" s="1">
        <v>41800.836099537039</v>
      </c>
      <c r="B96" t="s">
        <v>1290</v>
      </c>
      <c r="C96" t="s">
        <v>1291</v>
      </c>
      <c r="D96" t="s">
        <v>898</v>
      </c>
      <c r="E96">
        <v>6477034499</v>
      </c>
      <c r="F96" t="s">
        <v>21</v>
      </c>
      <c r="G96">
        <v>34</v>
      </c>
      <c r="H96" t="s">
        <v>22</v>
      </c>
      <c r="J96" t="s">
        <v>25</v>
      </c>
      <c r="L96" t="s">
        <v>22</v>
      </c>
      <c r="N96" t="s">
        <v>22</v>
      </c>
      <c r="P96" t="s">
        <v>22</v>
      </c>
      <c r="R96" t="s">
        <v>22</v>
      </c>
      <c r="T96" t="s">
        <v>22</v>
      </c>
      <c r="V96" t="s">
        <v>22</v>
      </c>
      <c r="X96" t="s">
        <v>22</v>
      </c>
      <c r="Y96" t="s">
        <v>899</v>
      </c>
      <c r="Z96" t="s">
        <v>22</v>
      </c>
      <c r="AA96" t="s">
        <v>900</v>
      </c>
      <c r="AB96" t="s">
        <v>22</v>
      </c>
      <c r="AC96" t="s">
        <v>901</v>
      </c>
      <c r="AD96" t="s">
        <v>22</v>
      </c>
      <c r="AE96" t="s">
        <v>902</v>
      </c>
    </row>
    <row r="97" spans="1:31">
      <c r="A97" s="1">
        <v>41866</v>
      </c>
      <c r="B97" t="s">
        <v>1169</v>
      </c>
      <c r="C97" t="s">
        <v>1176</v>
      </c>
      <c r="D97" t="s">
        <v>356</v>
      </c>
      <c r="E97" t="s">
        <v>357</v>
      </c>
      <c r="F97" t="s">
        <v>31</v>
      </c>
      <c r="G97">
        <v>34</v>
      </c>
      <c r="H97" t="s">
        <v>22</v>
      </c>
      <c r="I97" t="s">
        <v>358</v>
      </c>
      <c r="J97" t="s">
        <v>22</v>
      </c>
      <c r="K97" t="s">
        <v>359</v>
      </c>
      <c r="L97" t="s">
        <v>22</v>
      </c>
      <c r="M97" t="s">
        <v>1458</v>
      </c>
      <c r="N97" t="s">
        <v>22</v>
      </c>
      <c r="O97" t="s">
        <v>360</v>
      </c>
      <c r="P97" t="s">
        <v>22</v>
      </c>
      <c r="Q97" t="s">
        <v>1459</v>
      </c>
      <c r="R97" t="s">
        <v>22</v>
      </c>
      <c r="S97" t="s">
        <v>1460</v>
      </c>
      <c r="T97" t="s">
        <v>22</v>
      </c>
      <c r="V97" t="s">
        <v>22</v>
      </c>
      <c r="X97" t="s">
        <v>25</v>
      </c>
      <c r="Y97" t="s">
        <v>1461</v>
      </c>
      <c r="Z97" t="s">
        <v>22</v>
      </c>
      <c r="AB97" t="s">
        <v>22</v>
      </c>
      <c r="AD97" t="s">
        <v>22</v>
      </c>
    </row>
    <row r="98" spans="1:31">
      <c r="A98" s="1">
        <v>41879.534687500003</v>
      </c>
      <c r="B98" t="s">
        <v>1154</v>
      </c>
      <c r="C98" t="s">
        <v>1155</v>
      </c>
      <c r="D98" t="s">
        <v>252</v>
      </c>
      <c r="E98" t="s">
        <v>253</v>
      </c>
      <c r="F98" t="s">
        <v>31</v>
      </c>
      <c r="G98">
        <v>35</v>
      </c>
      <c r="H98" t="s">
        <v>22</v>
      </c>
      <c r="J98" t="s">
        <v>22</v>
      </c>
      <c r="L98" t="s">
        <v>22</v>
      </c>
      <c r="N98" t="s">
        <v>22</v>
      </c>
      <c r="P98" t="s">
        <v>22</v>
      </c>
      <c r="R98" t="s">
        <v>22</v>
      </c>
      <c r="T98" t="s">
        <v>22</v>
      </c>
      <c r="V98" t="s">
        <v>22</v>
      </c>
      <c r="X98" t="s">
        <v>22</v>
      </c>
      <c r="Y98" t="s">
        <v>254</v>
      </c>
      <c r="Z98" t="s">
        <v>22</v>
      </c>
      <c r="AB98" t="s">
        <v>22</v>
      </c>
      <c r="AC98" t="s">
        <v>255</v>
      </c>
      <c r="AD98" t="s">
        <v>22</v>
      </c>
    </row>
    <row r="99" spans="1:31">
      <c r="A99" s="1">
        <v>41814.072789351849</v>
      </c>
      <c r="B99" t="s">
        <v>1127</v>
      </c>
      <c r="C99" t="s">
        <v>1256</v>
      </c>
      <c r="D99" t="s">
        <v>720</v>
      </c>
      <c r="E99" t="s">
        <v>721</v>
      </c>
      <c r="F99" t="s">
        <v>21</v>
      </c>
      <c r="G99">
        <v>35</v>
      </c>
      <c r="H99" t="s">
        <v>22</v>
      </c>
      <c r="J99" t="s">
        <v>22</v>
      </c>
      <c r="L99" t="s">
        <v>22</v>
      </c>
      <c r="N99" t="s">
        <v>22</v>
      </c>
      <c r="O99" t="s">
        <v>722</v>
      </c>
      <c r="P99" t="s">
        <v>22</v>
      </c>
      <c r="R99" t="s">
        <v>22</v>
      </c>
      <c r="T99" t="s">
        <v>22</v>
      </c>
      <c r="V99" t="s">
        <v>22</v>
      </c>
      <c r="X99" t="s">
        <v>22</v>
      </c>
      <c r="Y99" t="s">
        <v>723</v>
      </c>
      <c r="Z99" t="s">
        <v>22</v>
      </c>
      <c r="AA99" t="s">
        <v>724</v>
      </c>
      <c r="AB99" t="s">
        <v>22</v>
      </c>
      <c r="AC99" t="s">
        <v>725</v>
      </c>
      <c r="AD99" t="s">
        <v>22</v>
      </c>
      <c r="AE99" t="s">
        <v>726</v>
      </c>
    </row>
    <row r="100" spans="1:31">
      <c r="A100" s="1">
        <v>41800.493576388886</v>
      </c>
      <c r="B100" t="s">
        <v>1294</v>
      </c>
      <c r="C100" t="s">
        <v>1295</v>
      </c>
      <c r="D100" t="s">
        <v>916</v>
      </c>
      <c r="E100" t="s">
        <v>917</v>
      </c>
      <c r="F100" t="s">
        <v>346</v>
      </c>
      <c r="G100">
        <v>35</v>
      </c>
      <c r="H100" t="s">
        <v>22</v>
      </c>
      <c r="I100" t="s">
        <v>918</v>
      </c>
      <c r="J100" t="s">
        <v>22</v>
      </c>
      <c r="K100" t="s">
        <v>919</v>
      </c>
      <c r="L100" t="s">
        <v>22</v>
      </c>
      <c r="N100" t="s">
        <v>22</v>
      </c>
      <c r="O100" t="s">
        <v>920</v>
      </c>
      <c r="P100" t="s">
        <v>22</v>
      </c>
      <c r="Q100" t="s">
        <v>921</v>
      </c>
      <c r="R100" t="s">
        <v>25</v>
      </c>
      <c r="S100" t="s">
        <v>922</v>
      </c>
      <c r="T100" t="s">
        <v>22</v>
      </c>
      <c r="U100" t="s">
        <v>923</v>
      </c>
      <c r="V100" t="s">
        <v>22</v>
      </c>
      <c r="W100" t="s">
        <v>924</v>
      </c>
      <c r="X100" t="s">
        <v>25</v>
      </c>
      <c r="Y100" t="s">
        <v>925</v>
      </c>
      <c r="Z100" t="s">
        <v>22</v>
      </c>
      <c r="AA100" t="s">
        <v>926</v>
      </c>
      <c r="AB100" t="s">
        <v>25</v>
      </c>
      <c r="AC100" t="s">
        <v>927</v>
      </c>
      <c r="AD100" t="s">
        <v>25</v>
      </c>
      <c r="AE100" t="s">
        <v>928</v>
      </c>
    </row>
    <row r="101" spans="1:31">
      <c r="A101" s="1">
        <v>41880.81108796296</v>
      </c>
      <c r="B101" t="s">
        <v>1130</v>
      </c>
      <c r="C101" t="s">
        <v>1131</v>
      </c>
      <c r="D101" t="s">
        <v>144</v>
      </c>
      <c r="E101" t="s">
        <v>145</v>
      </c>
      <c r="F101" t="s">
        <v>31</v>
      </c>
      <c r="G101">
        <v>35</v>
      </c>
      <c r="H101" t="s">
        <v>22</v>
      </c>
      <c r="I101" t="s">
        <v>147</v>
      </c>
      <c r="J101" t="s">
        <v>22</v>
      </c>
      <c r="K101" t="s">
        <v>148</v>
      </c>
      <c r="L101" t="s">
        <v>22</v>
      </c>
      <c r="M101" t="s">
        <v>149</v>
      </c>
      <c r="N101" t="s">
        <v>22</v>
      </c>
      <c r="P101" t="s">
        <v>25</v>
      </c>
      <c r="Q101" t="s">
        <v>150</v>
      </c>
      <c r="R101" t="s">
        <v>22</v>
      </c>
      <c r="T101" t="s">
        <v>22</v>
      </c>
      <c r="V101" t="s">
        <v>22</v>
      </c>
      <c r="X101" t="s">
        <v>25</v>
      </c>
      <c r="Y101" t="s">
        <v>151</v>
      </c>
      <c r="Z101" t="s">
        <v>22</v>
      </c>
      <c r="AB101" t="s">
        <v>22</v>
      </c>
      <c r="AD101" t="s">
        <v>22</v>
      </c>
    </row>
    <row r="102" spans="1:31">
      <c r="A102" s="1">
        <v>41858.683634259258</v>
      </c>
      <c r="B102" t="s">
        <v>1188</v>
      </c>
      <c r="C102" t="s">
        <v>1189</v>
      </c>
      <c r="D102" t="s">
        <v>401</v>
      </c>
      <c r="E102" t="s">
        <v>402</v>
      </c>
      <c r="F102" t="s">
        <v>31</v>
      </c>
      <c r="G102">
        <v>36</v>
      </c>
      <c r="H102" t="s">
        <v>22</v>
      </c>
      <c r="I102" t="s">
        <v>403</v>
      </c>
      <c r="J102" t="s">
        <v>22</v>
      </c>
      <c r="L102" t="s">
        <v>22</v>
      </c>
      <c r="N102" t="s">
        <v>22</v>
      </c>
      <c r="P102" t="s">
        <v>25</v>
      </c>
      <c r="R102" t="s">
        <v>22</v>
      </c>
      <c r="T102" t="s">
        <v>25</v>
      </c>
      <c r="V102" t="s">
        <v>22</v>
      </c>
      <c r="X102" t="s">
        <v>22</v>
      </c>
      <c r="Z102" t="s">
        <v>22</v>
      </c>
      <c r="AB102" t="s">
        <v>22</v>
      </c>
      <c r="AD102" t="s">
        <v>25</v>
      </c>
    </row>
    <row r="103" spans="1:31">
      <c r="A103" s="1">
        <v>41822.603888888887</v>
      </c>
      <c r="B103" t="s">
        <v>1221</v>
      </c>
      <c r="C103" t="s">
        <v>1222</v>
      </c>
      <c r="D103" t="s">
        <v>515</v>
      </c>
      <c r="E103" t="s">
        <v>516</v>
      </c>
      <c r="F103" t="s">
        <v>346</v>
      </c>
      <c r="G103">
        <v>37</v>
      </c>
      <c r="H103" t="s">
        <v>25</v>
      </c>
      <c r="J103" t="s">
        <v>22</v>
      </c>
      <c r="L103" t="s">
        <v>25</v>
      </c>
      <c r="N103" t="s">
        <v>22</v>
      </c>
      <c r="P103" t="s">
        <v>25</v>
      </c>
      <c r="R103" t="s">
        <v>22</v>
      </c>
      <c r="T103" t="s">
        <v>22</v>
      </c>
      <c r="V103" t="s">
        <v>22</v>
      </c>
      <c r="X103" t="s">
        <v>25</v>
      </c>
      <c r="Z103" t="s">
        <v>22</v>
      </c>
      <c r="AB103" t="s">
        <v>22</v>
      </c>
      <c r="AD103" t="s">
        <v>22</v>
      </c>
    </row>
    <row r="104" spans="1:31">
      <c r="A104" s="1">
        <v>41881.047997685186</v>
      </c>
      <c r="B104" t="s">
        <v>1101</v>
      </c>
      <c r="C104" t="s">
        <v>1102</v>
      </c>
      <c r="D104" t="s">
        <v>29</v>
      </c>
      <c r="E104" t="s">
        <v>30</v>
      </c>
      <c r="F104" t="s">
        <v>31</v>
      </c>
      <c r="G104">
        <v>38</v>
      </c>
      <c r="H104" t="s">
        <v>22</v>
      </c>
      <c r="J104" t="s">
        <v>22</v>
      </c>
      <c r="L104" t="s">
        <v>22</v>
      </c>
      <c r="N104" t="s">
        <v>22</v>
      </c>
      <c r="P104" t="s">
        <v>22</v>
      </c>
      <c r="R104" t="s">
        <v>22</v>
      </c>
      <c r="T104" t="s">
        <v>22</v>
      </c>
      <c r="V104" t="s">
        <v>22</v>
      </c>
      <c r="X104" t="s">
        <v>25</v>
      </c>
      <c r="Z104" t="s">
        <v>22</v>
      </c>
      <c r="AB104" t="s">
        <v>25</v>
      </c>
      <c r="AD104" t="s">
        <v>22</v>
      </c>
    </row>
    <row r="105" spans="1:31">
      <c r="A105" s="1">
        <v>41800.784560185188</v>
      </c>
      <c r="B105" t="s">
        <v>1292</v>
      </c>
      <c r="C105" t="s">
        <v>1293</v>
      </c>
      <c r="D105" t="s">
        <v>903</v>
      </c>
      <c r="E105" t="s">
        <v>904</v>
      </c>
      <c r="F105" t="s">
        <v>21</v>
      </c>
      <c r="G105">
        <v>38</v>
      </c>
      <c r="H105" t="s">
        <v>22</v>
      </c>
      <c r="I105" t="s">
        <v>905</v>
      </c>
      <c r="J105" t="s">
        <v>22</v>
      </c>
      <c r="K105" t="s">
        <v>906</v>
      </c>
      <c r="L105" t="s">
        <v>22</v>
      </c>
      <c r="N105" t="s">
        <v>22</v>
      </c>
      <c r="O105" t="s">
        <v>907</v>
      </c>
      <c r="P105" t="s">
        <v>22</v>
      </c>
      <c r="Q105" t="s">
        <v>908</v>
      </c>
      <c r="R105" t="s">
        <v>22</v>
      </c>
      <c r="S105" t="s">
        <v>909</v>
      </c>
      <c r="T105" t="s">
        <v>22</v>
      </c>
      <c r="U105" t="s">
        <v>910</v>
      </c>
      <c r="V105" t="s">
        <v>22</v>
      </c>
      <c r="W105" t="s">
        <v>911</v>
      </c>
      <c r="X105" t="s">
        <v>22</v>
      </c>
      <c r="Y105" t="s">
        <v>912</v>
      </c>
      <c r="Z105" t="s">
        <v>22</v>
      </c>
      <c r="AA105" t="s">
        <v>913</v>
      </c>
      <c r="AB105" t="s">
        <v>22</v>
      </c>
      <c r="AC105" t="s">
        <v>914</v>
      </c>
      <c r="AD105" t="s">
        <v>22</v>
      </c>
      <c r="AE105" t="s">
        <v>915</v>
      </c>
    </row>
    <row r="106" spans="1:31">
      <c r="A106" s="1">
        <v>41858.793865740743</v>
      </c>
      <c r="B106" t="s">
        <v>1186</v>
      </c>
      <c r="C106" t="s">
        <v>1187</v>
      </c>
      <c r="D106" t="s">
        <v>398</v>
      </c>
      <c r="E106" t="s">
        <v>399</v>
      </c>
      <c r="F106" t="s">
        <v>31</v>
      </c>
      <c r="G106">
        <v>39</v>
      </c>
      <c r="H106" t="s">
        <v>22</v>
      </c>
      <c r="J106" t="s">
        <v>22</v>
      </c>
      <c r="L106" t="s">
        <v>22</v>
      </c>
      <c r="N106" t="s">
        <v>22</v>
      </c>
      <c r="P106" t="s">
        <v>22</v>
      </c>
      <c r="R106" t="s">
        <v>22</v>
      </c>
      <c r="T106" t="s">
        <v>22</v>
      </c>
      <c r="V106" t="s">
        <v>22</v>
      </c>
      <c r="X106" t="s">
        <v>22</v>
      </c>
      <c r="Z106" t="s">
        <v>22</v>
      </c>
      <c r="AB106" t="s">
        <v>22</v>
      </c>
      <c r="AD106" t="s">
        <v>25</v>
      </c>
      <c r="AE106" t="s">
        <v>400</v>
      </c>
    </row>
    <row r="107" spans="1:31">
      <c r="A107" s="1">
        <v>41817.983935185184</v>
      </c>
      <c r="B107" t="s">
        <v>1232</v>
      </c>
      <c r="C107" t="s">
        <v>1233</v>
      </c>
      <c r="D107" t="s">
        <v>557</v>
      </c>
      <c r="E107" t="s">
        <v>558</v>
      </c>
      <c r="F107" t="s">
        <v>31</v>
      </c>
      <c r="G107">
        <v>39</v>
      </c>
      <c r="H107" t="s">
        <v>22</v>
      </c>
      <c r="I107" t="s">
        <v>559</v>
      </c>
      <c r="J107" t="s">
        <v>22</v>
      </c>
      <c r="K107" t="s">
        <v>560</v>
      </c>
      <c r="L107" t="s">
        <v>25</v>
      </c>
      <c r="M107" t="s">
        <v>561</v>
      </c>
      <c r="N107" t="s">
        <v>22</v>
      </c>
      <c r="O107" t="s">
        <v>562</v>
      </c>
      <c r="P107" t="s">
        <v>22</v>
      </c>
      <c r="Q107" t="s">
        <v>563</v>
      </c>
      <c r="R107" t="s">
        <v>25</v>
      </c>
      <c r="S107" t="s">
        <v>564</v>
      </c>
      <c r="T107" t="s">
        <v>22</v>
      </c>
      <c r="U107" t="s">
        <v>565</v>
      </c>
      <c r="V107" t="s">
        <v>22</v>
      </c>
      <c r="W107" t="s">
        <v>566</v>
      </c>
      <c r="X107" t="s">
        <v>22</v>
      </c>
      <c r="Y107" t="s">
        <v>567</v>
      </c>
      <c r="Z107" t="s">
        <v>22</v>
      </c>
      <c r="AA107" t="s">
        <v>568</v>
      </c>
      <c r="AB107" t="s">
        <v>22</v>
      </c>
      <c r="AC107" t="s">
        <v>569</v>
      </c>
      <c r="AD107" t="s">
        <v>22</v>
      </c>
      <c r="AE107" t="s">
        <v>570</v>
      </c>
    </row>
    <row r="108" spans="1:31">
      <c r="A108" s="1">
        <v>41795.773622685185</v>
      </c>
      <c r="B108" t="s">
        <v>1324</v>
      </c>
      <c r="C108" t="s">
        <v>1325</v>
      </c>
      <c r="D108" t="s">
        <v>1045</v>
      </c>
      <c r="E108" t="s">
        <v>1046</v>
      </c>
      <c r="F108" t="s">
        <v>31</v>
      </c>
      <c r="G108">
        <v>39</v>
      </c>
      <c r="H108" t="s">
        <v>25</v>
      </c>
      <c r="I108" t="s">
        <v>1047</v>
      </c>
      <c r="J108" t="s">
        <v>22</v>
      </c>
      <c r="L108" t="s">
        <v>25</v>
      </c>
      <c r="N108" t="s">
        <v>22</v>
      </c>
      <c r="O108" t="s">
        <v>1048</v>
      </c>
      <c r="P108" t="s">
        <v>25</v>
      </c>
      <c r="R108" t="s">
        <v>25</v>
      </c>
      <c r="S108" t="s">
        <v>1049</v>
      </c>
      <c r="T108" t="s">
        <v>22</v>
      </c>
      <c r="U108" t="s">
        <v>1050</v>
      </c>
      <c r="V108" t="s">
        <v>25</v>
      </c>
      <c r="W108" t="s">
        <v>1051</v>
      </c>
      <c r="X108" t="s">
        <v>25</v>
      </c>
      <c r="Y108" t="s">
        <v>1052</v>
      </c>
      <c r="Z108" t="s">
        <v>22</v>
      </c>
      <c r="AA108" t="s">
        <v>1053</v>
      </c>
      <c r="AB108" t="s">
        <v>25</v>
      </c>
      <c r="AC108" t="s">
        <v>1054</v>
      </c>
      <c r="AD108" t="s">
        <v>25</v>
      </c>
      <c r="AE108" t="s">
        <v>1055</v>
      </c>
    </row>
    <row r="109" spans="1:31">
      <c r="A109" s="1">
        <v>41858.010451388887</v>
      </c>
      <c r="B109" t="s">
        <v>1194</v>
      </c>
      <c r="C109" t="s">
        <v>1195</v>
      </c>
      <c r="D109" t="s">
        <v>420</v>
      </c>
      <c r="E109" t="s">
        <v>421</v>
      </c>
      <c r="F109" t="s">
        <v>21</v>
      </c>
      <c r="G109">
        <v>41</v>
      </c>
      <c r="H109" t="s">
        <v>22</v>
      </c>
      <c r="J109" t="s">
        <v>22</v>
      </c>
      <c r="L109" t="s">
        <v>22</v>
      </c>
      <c r="N109" t="s">
        <v>22</v>
      </c>
      <c r="P109" t="s">
        <v>22</v>
      </c>
      <c r="R109" t="s">
        <v>22</v>
      </c>
      <c r="T109" t="s">
        <v>22</v>
      </c>
      <c r="V109" t="s">
        <v>22</v>
      </c>
      <c r="X109" t="s">
        <v>22</v>
      </c>
      <c r="Z109" t="s">
        <v>22</v>
      </c>
      <c r="AB109" t="s">
        <v>22</v>
      </c>
      <c r="AD109" t="s">
        <v>22</v>
      </c>
    </row>
    <row r="110" spans="1:31">
      <c r="A110" s="1">
        <v>41880.867268518516</v>
      </c>
      <c r="B110" t="s">
        <v>1111</v>
      </c>
      <c r="C110" t="s">
        <v>1112</v>
      </c>
      <c r="D110" t="s">
        <v>45</v>
      </c>
      <c r="E110" t="s">
        <v>46</v>
      </c>
      <c r="F110" t="s">
        <v>31</v>
      </c>
      <c r="G110">
        <v>42</v>
      </c>
      <c r="H110" t="s">
        <v>22</v>
      </c>
      <c r="I110" t="s">
        <v>47</v>
      </c>
      <c r="J110" t="s">
        <v>22</v>
      </c>
      <c r="K110" t="s">
        <v>48</v>
      </c>
      <c r="L110" t="s">
        <v>22</v>
      </c>
      <c r="M110" t="s">
        <v>49</v>
      </c>
      <c r="N110" t="s">
        <v>22</v>
      </c>
      <c r="O110" t="s">
        <v>50</v>
      </c>
      <c r="P110" t="s">
        <v>22</v>
      </c>
      <c r="R110" t="s">
        <v>22</v>
      </c>
      <c r="T110" t="s">
        <v>22</v>
      </c>
      <c r="V110" t="s">
        <v>22</v>
      </c>
      <c r="X110" t="s">
        <v>22</v>
      </c>
      <c r="Y110" t="s">
        <v>51</v>
      </c>
      <c r="Z110" t="s">
        <v>22</v>
      </c>
      <c r="AA110" t="s">
        <v>52</v>
      </c>
      <c r="AB110" t="s">
        <v>22</v>
      </c>
      <c r="AD110" t="s">
        <v>22</v>
      </c>
    </row>
    <row r="111" spans="1:31">
      <c r="A111" s="1">
        <v>41865.111157407409</v>
      </c>
      <c r="B111" t="s">
        <v>1177</v>
      </c>
      <c r="C111" t="s">
        <v>1178</v>
      </c>
      <c r="D111" t="s">
        <v>361</v>
      </c>
      <c r="E111">
        <v>4169947668</v>
      </c>
      <c r="F111" t="s">
        <v>31</v>
      </c>
      <c r="G111">
        <v>42</v>
      </c>
      <c r="H111" t="s">
        <v>22</v>
      </c>
      <c r="J111" t="s">
        <v>22</v>
      </c>
      <c r="L111" t="s">
        <v>22</v>
      </c>
      <c r="N111" t="s">
        <v>22</v>
      </c>
      <c r="P111" t="s">
        <v>22</v>
      </c>
      <c r="R111" t="s">
        <v>22</v>
      </c>
      <c r="T111" t="s">
        <v>22</v>
      </c>
      <c r="V111" t="s">
        <v>22</v>
      </c>
      <c r="X111" t="s">
        <v>22</v>
      </c>
      <c r="Z111" t="s">
        <v>22</v>
      </c>
      <c r="AB111" t="s">
        <v>22</v>
      </c>
      <c r="AD111" t="s">
        <v>25</v>
      </c>
    </row>
    <row r="112" spans="1:31">
      <c r="A112" s="1">
        <v>41880.707071759258</v>
      </c>
      <c r="B112" t="s">
        <v>1127</v>
      </c>
      <c r="C112" t="s">
        <v>1128</v>
      </c>
      <c r="D112" t="s">
        <v>118</v>
      </c>
      <c r="E112" t="s">
        <v>119</v>
      </c>
      <c r="F112" t="s">
        <v>120</v>
      </c>
      <c r="G112">
        <v>43</v>
      </c>
      <c r="H112" t="s">
        <v>22</v>
      </c>
      <c r="I112" t="s">
        <v>122</v>
      </c>
      <c r="J112" t="s">
        <v>22</v>
      </c>
      <c r="K112" t="s">
        <v>123</v>
      </c>
      <c r="L112" t="s">
        <v>22</v>
      </c>
      <c r="M112" t="s">
        <v>124</v>
      </c>
      <c r="N112" t="s">
        <v>22</v>
      </c>
      <c r="O112" t="s">
        <v>125</v>
      </c>
      <c r="P112" t="s">
        <v>22</v>
      </c>
      <c r="Q112" t="s">
        <v>126</v>
      </c>
      <c r="R112" t="s">
        <v>22</v>
      </c>
      <c r="S112" t="s">
        <v>127</v>
      </c>
      <c r="T112" t="s">
        <v>22</v>
      </c>
      <c r="U112" t="s">
        <v>128</v>
      </c>
      <c r="V112" t="s">
        <v>22</v>
      </c>
      <c r="W112" t="s">
        <v>129</v>
      </c>
      <c r="X112" t="s">
        <v>22</v>
      </c>
      <c r="Y112" t="s">
        <v>130</v>
      </c>
      <c r="Z112" t="s">
        <v>22</v>
      </c>
      <c r="AA112" t="s">
        <v>131</v>
      </c>
      <c r="AB112" t="s">
        <v>22</v>
      </c>
      <c r="AD112" t="s">
        <v>22</v>
      </c>
    </row>
    <row r="113" spans="1:31">
      <c r="A113" s="1">
        <v>41814.624016203707</v>
      </c>
      <c r="B113" t="s">
        <v>1254</v>
      </c>
      <c r="C113" t="s">
        <v>1255</v>
      </c>
      <c r="D113" t="s">
        <v>706</v>
      </c>
      <c r="E113" t="s">
        <v>707</v>
      </c>
      <c r="F113" t="s">
        <v>120</v>
      </c>
      <c r="G113">
        <v>43</v>
      </c>
      <c r="H113" t="s">
        <v>22</v>
      </c>
      <c r="I113" t="s">
        <v>708</v>
      </c>
      <c r="J113" t="s">
        <v>22</v>
      </c>
      <c r="K113" t="s">
        <v>709</v>
      </c>
      <c r="L113" t="s">
        <v>22</v>
      </c>
      <c r="M113" t="s">
        <v>710</v>
      </c>
      <c r="N113" t="s">
        <v>22</v>
      </c>
      <c r="O113" t="s">
        <v>711</v>
      </c>
      <c r="P113" t="s">
        <v>22</v>
      </c>
      <c r="Q113" t="s">
        <v>712</v>
      </c>
      <c r="R113" t="s">
        <v>22</v>
      </c>
      <c r="S113" t="s">
        <v>713</v>
      </c>
      <c r="T113" t="s">
        <v>22</v>
      </c>
      <c r="U113" t="s">
        <v>714</v>
      </c>
      <c r="V113" t="s">
        <v>22</v>
      </c>
      <c r="W113" t="s">
        <v>715</v>
      </c>
      <c r="X113" t="s">
        <v>25</v>
      </c>
      <c r="Y113" t="s">
        <v>716</v>
      </c>
      <c r="Z113" t="s">
        <v>22</v>
      </c>
      <c r="AA113" t="s">
        <v>717</v>
      </c>
      <c r="AB113" t="s">
        <v>22</v>
      </c>
      <c r="AC113" t="s">
        <v>718</v>
      </c>
      <c r="AD113" t="s">
        <v>22</v>
      </c>
      <c r="AE113" t="s">
        <v>719</v>
      </c>
    </row>
    <row r="114" spans="1:31">
      <c r="A114" s="1">
        <v>41818.14943287037</v>
      </c>
      <c r="B114" t="s">
        <v>1230</v>
      </c>
      <c r="C114" t="s">
        <v>1231</v>
      </c>
      <c r="D114" t="s">
        <v>550</v>
      </c>
      <c r="E114" t="s">
        <v>551</v>
      </c>
      <c r="F114" t="s">
        <v>31</v>
      </c>
      <c r="G114">
        <v>44</v>
      </c>
      <c r="H114" t="s">
        <v>22</v>
      </c>
      <c r="I114" t="s">
        <v>552</v>
      </c>
      <c r="J114" t="s">
        <v>22</v>
      </c>
      <c r="K114" t="s">
        <v>553</v>
      </c>
      <c r="L114" t="s">
        <v>22</v>
      </c>
      <c r="M114" t="s">
        <v>554</v>
      </c>
      <c r="N114" t="s">
        <v>22</v>
      </c>
      <c r="O114" t="s">
        <v>555</v>
      </c>
      <c r="P114" t="s">
        <v>22</v>
      </c>
      <c r="R114" t="s">
        <v>25</v>
      </c>
      <c r="S114" t="s">
        <v>556</v>
      </c>
      <c r="T114" t="s">
        <v>22</v>
      </c>
      <c r="V114" t="s">
        <v>22</v>
      </c>
      <c r="X114" t="s">
        <v>22</v>
      </c>
      <c r="Z114" t="s">
        <v>22</v>
      </c>
      <c r="AB114" t="s">
        <v>22</v>
      </c>
      <c r="AD114" t="s">
        <v>22</v>
      </c>
    </row>
    <row r="115" spans="1:31">
      <c r="A115" s="1">
        <v>41821.804375</v>
      </c>
      <c r="B115" t="s">
        <v>1223</v>
      </c>
      <c r="C115" t="s">
        <v>1224</v>
      </c>
      <c r="D115" t="s">
        <v>517</v>
      </c>
      <c r="E115" t="s">
        <v>518</v>
      </c>
      <c r="F115" t="s">
        <v>31</v>
      </c>
      <c r="G115">
        <v>44</v>
      </c>
      <c r="H115" t="s">
        <v>22</v>
      </c>
      <c r="I115" t="s">
        <v>1553</v>
      </c>
      <c r="J115" t="s">
        <v>25</v>
      </c>
      <c r="K115" t="s">
        <v>1554</v>
      </c>
      <c r="L115" t="s">
        <v>22</v>
      </c>
      <c r="M115" t="s">
        <v>1555</v>
      </c>
      <c r="N115" t="s">
        <v>22</v>
      </c>
      <c r="O115" t="s">
        <v>1556</v>
      </c>
      <c r="P115" t="s">
        <v>25</v>
      </c>
      <c r="Q115" t="s">
        <v>1557</v>
      </c>
      <c r="R115" t="s">
        <v>22</v>
      </c>
      <c r="S115" t="s">
        <v>1558</v>
      </c>
      <c r="T115" t="s">
        <v>22</v>
      </c>
      <c r="U115" t="s">
        <v>1559</v>
      </c>
      <c r="V115" t="s">
        <v>22</v>
      </c>
      <c r="W115" t="s">
        <v>1560</v>
      </c>
      <c r="X115" t="s">
        <v>25</v>
      </c>
      <c r="Y115" t="s">
        <v>1561</v>
      </c>
      <c r="Z115" t="s">
        <v>22</v>
      </c>
      <c r="AA115" t="s">
        <v>1562</v>
      </c>
      <c r="AB115" t="s">
        <v>22</v>
      </c>
      <c r="AC115" t="s">
        <v>1563</v>
      </c>
      <c r="AD115" t="s">
        <v>22</v>
      </c>
      <c r="AE115" t="s">
        <v>1564</v>
      </c>
    </row>
    <row r="116" spans="1:31">
      <c r="A116" s="1">
        <v>41880.578298611108</v>
      </c>
      <c r="B116" t="s">
        <v>1144</v>
      </c>
      <c r="C116" t="s">
        <v>1145</v>
      </c>
      <c r="D116" t="s">
        <v>222</v>
      </c>
      <c r="E116" t="s">
        <v>223</v>
      </c>
      <c r="F116" t="s">
        <v>31</v>
      </c>
      <c r="G116">
        <v>44</v>
      </c>
      <c r="H116" t="s">
        <v>25</v>
      </c>
      <c r="I116" t="s">
        <v>225</v>
      </c>
      <c r="J116" t="s">
        <v>25</v>
      </c>
      <c r="K116" t="s">
        <v>226</v>
      </c>
      <c r="L116" t="s">
        <v>25</v>
      </c>
      <c r="M116" t="s">
        <v>227</v>
      </c>
      <c r="N116" t="s">
        <v>22</v>
      </c>
      <c r="O116" t="s">
        <v>228</v>
      </c>
      <c r="P116" t="s">
        <v>25</v>
      </c>
      <c r="R116" t="s">
        <v>22</v>
      </c>
      <c r="T116" t="s">
        <v>22</v>
      </c>
      <c r="V116" t="s">
        <v>25</v>
      </c>
      <c r="X116" t="s">
        <v>22</v>
      </c>
      <c r="Z116" t="s">
        <v>22</v>
      </c>
      <c r="AB116" t="s">
        <v>22</v>
      </c>
      <c r="AD116" t="s">
        <v>25</v>
      </c>
    </row>
    <row r="117" spans="1:31">
      <c r="A117" s="1">
        <v>41799.053391203706</v>
      </c>
      <c r="B117" t="s">
        <v>1276</v>
      </c>
      <c r="C117" t="s">
        <v>1300</v>
      </c>
      <c r="D117" t="s">
        <v>936</v>
      </c>
      <c r="E117">
        <v>4169917784</v>
      </c>
      <c r="F117" t="s">
        <v>31</v>
      </c>
      <c r="G117">
        <v>44</v>
      </c>
      <c r="H117" t="s">
        <v>22</v>
      </c>
      <c r="J117" t="s">
        <v>25</v>
      </c>
      <c r="K117" t="s">
        <v>937</v>
      </c>
      <c r="L117" t="s">
        <v>25</v>
      </c>
      <c r="N117" t="s">
        <v>22</v>
      </c>
      <c r="O117" t="s">
        <v>938</v>
      </c>
      <c r="P117" t="s">
        <v>22</v>
      </c>
      <c r="Q117" t="s">
        <v>939</v>
      </c>
      <c r="R117" t="s">
        <v>22</v>
      </c>
      <c r="S117" t="s">
        <v>940</v>
      </c>
      <c r="T117" t="s">
        <v>22</v>
      </c>
      <c r="V117" t="s">
        <v>22</v>
      </c>
      <c r="X117" t="s">
        <v>22</v>
      </c>
      <c r="Y117" t="s">
        <v>941</v>
      </c>
      <c r="Z117" t="s">
        <v>22</v>
      </c>
      <c r="AB117" t="s">
        <v>22</v>
      </c>
      <c r="AD117" t="s">
        <v>22</v>
      </c>
    </row>
    <row r="118" spans="1:31">
      <c r="A118" s="1">
        <v>41857.085821759261</v>
      </c>
      <c r="B118" t="s">
        <v>1203</v>
      </c>
      <c r="C118" t="s">
        <v>1204</v>
      </c>
      <c r="D118" t="s">
        <v>446</v>
      </c>
      <c r="E118">
        <v>4164200855</v>
      </c>
      <c r="F118" t="s">
        <v>447</v>
      </c>
      <c r="G118">
        <v>44</v>
      </c>
      <c r="H118" t="s">
        <v>25</v>
      </c>
      <c r="I118" t="s">
        <v>448</v>
      </c>
      <c r="J118" t="s">
        <v>25</v>
      </c>
      <c r="L118" t="s">
        <v>25</v>
      </c>
      <c r="N118" t="s">
        <v>22</v>
      </c>
      <c r="P118" t="s">
        <v>25</v>
      </c>
      <c r="R118" t="s">
        <v>22</v>
      </c>
      <c r="T118" t="s">
        <v>25</v>
      </c>
      <c r="V118" t="s">
        <v>22</v>
      </c>
      <c r="X118" t="s">
        <v>22</v>
      </c>
      <c r="Y118" t="s">
        <v>449</v>
      </c>
      <c r="Z118" t="s">
        <v>22</v>
      </c>
      <c r="AA118" t="s">
        <v>450</v>
      </c>
      <c r="AB118" t="s">
        <v>22</v>
      </c>
      <c r="AD118" t="s">
        <v>25</v>
      </c>
    </row>
    <row r="119" spans="1:31">
      <c r="A119" s="1">
        <v>41799.546226851853</v>
      </c>
      <c r="B119" t="s">
        <v>1298</v>
      </c>
      <c r="C119" t="s">
        <v>1299</v>
      </c>
      <c r="D119" t="s">
        <v>934</v>
      </c>
      <c r="E119" t="s">
        <v>935</v>
      </c>
      <c r="F119" t="s">
        <v>21</v>
      </c>
      <c r="G119">
        <v>44</v>
      </c>
      <c r="H119" t="s">
        <v>22</v>
      </c>
      <c r="J119" t="s">
        <v>22</v>
      </c>
      <c r="L119" t="s">
        <v>22</v>
      </c>
      <c r="N119" t="s">
        <v>22</v>
      </c>
      <c r="P119" t="s">
        <v>22</v>
      </c>
      <c r="R119" t="s">
        <v>22</v>
      </c>
      <c r="T119" t="s">
        <v>22</v>
      </c>
      <c r="V119" t="s">
        <v>22</v>
      </c>
      <c r="X119" t="s">
        <v>22</v>
      </c>
      <c r="Z119" t="s">
        <v>22</v>
      </c>
      <c r="AB119" t="s">
        <v>22</v>
      </c>
      <c r="AD119" t="s">
        <v>22</v>
      </c>
    </row>
    <row r="120" spans="1:31">
      <c r="A120" s="1"/>
      <c r="H120">
        <f>COUNTIF(H2:H119,"Yes")</f>
        <v>108</v>
      </c>
      <c r="J120">
        <f>COUNTIF(J2:J119,"Yes")</f>
        <v>104</v>
      </c>
      <c r="L120">
        <f>COUNTIF(L2:L119,"Yes")</f>
        <v>90</v>
      </c>
      <c r="N120">
        <f>COUNTIF(N2:N119,"Yes")</f>
        <v>116</v>
      </c>
      <c r="P120">
        <f>COUNTIF(P2:P119,"Yes")</f>
        <v>97</v>
      </c>
      <c r="R120">
        <f>COUNTIF(R2:R119,"Yes")</f>
        <v>99</v>
      </c>
      <c r="T120">
        <f>COUNTIF(T2:T119,"Yes")</f>
        <v>110</v>
      </c>
      <c r="V120">
        <f>COUNTIF(V2:V119,"Yes")</f>
        <v>109</v>
      </c>
      <c r="X120">
        <f>COUNTIF(X2:X119,"Yes")</f>
        <v>70</v>
      </c>
      <c r="Z120">
        <f>COUNTIF(Z2:Z119,"Yes")</f>
        <v>112</v>
      </c>
      <c r="AB120">
        <f>COUNTIF(AB2:AB119,"Yes")</f>
        <v>96</v>
      </c>
      <c r="AD120">
        <f>COUNTIF(AD2:AD119,"Yes")</f>
        <v>88</v>
      </c>
    </row>
    <row r="121" spans="1:31">
      <c r="A121" s="4" t="s">
        <v>1528</v>
      </c>
      <c r="B121">
        <f>COUNTA(A2:A119)</f>
        <v>118</v>
      </c>
      <c r="H121" s="3">
        <f>H120/B121</f>
        <v>0.9152542372881356</v>
      </c>
      <c r="J121" s="3">
        <f>J120/B121</f>
        <v>0.88135593220338981</v>
      </c>
      <c r="L121" s="3">
        <f>L120/B121</f>
        <v>0.76271186440677963</v>
      </c>
      <c r="N121" s="3">
        <f>N120/B121</f>
        <v>0.98305084745762716</v>
      </c>
      <c r="P121" s="3">
        <f>P120/B121</f>
        <v>0.82203389830508478</v>
      </c>
      <c r="R121" s="3">
        <f>R120/B121</f>
        <v>0.83898305084745761</v>
      </c>
      <c r="T121" s="3">
        <f>T120/B121</f>
        <v>0.93220338983050843</v>
      </c>
      <c r="V121" s="3">
        <f>V120/B121</f>
        <v>0.92372881355932202</v>
      </c>
      <c r="X121" s="3">
        <f>X120/B121</f>
        <v>0.59322033898305082</v>
      </c>
      <c r="Z121" s="3">
        <f>Z120/B121</f>
        <v>0.94915254237288138</v>
      </c>
      <c r="AB121" s="3">
        <f>AB120/B121</f>
        <v>0.81355932203389836</v>
      </c>
      <c r="AD121" s="3">
        <f>AD120/B121</f>
        <v>0.74576271186440679</v>
      </c>
    </row>
    <row r="122" spans="1:31">
      <c r="A122" s="4" t="s">
        <v>1526</v>
      </c>
      <c r="B122">
        <v>295</v>
      </c>
    </row>
    <row r="123" spans="1:31">
      <c r="A123" s="4" t="s">
        <v>1527</v>
      </c>
      <c r="B123" s="3">
        <f>B121/B122</f>
        <v>0.4</v>
      </c>
    </row>
    <row r="125" spans="1:31">
      <c r="A125" s="4" t="s">
        <v>1422</v>
      </c>
    </row>
    <row r="126" spans="1:31">
      <c r="A126" t="s">
        <v>25</v>
      </c>
      <c r="B126" s="3">
        <f>C126/B122</f>
        <v>0.6</v>
      </c>
      <c r="C126">
        <f>B122-C127</f>
        <v>177</v>
      </c>
    </row>
    <row r="127" spans="1:31">
      <c r="A127" t="s">
        <v>22</v>
      </c>
      <c r="B127" s="3">
        <f>C127/B122</f>
        <v>0.4</v>
      </c>
      <c r="C127">
        <f>B121</f>
        <v>118</v>
      </c>
    </row>
    <row r="130" spans="1:3">
      <c r="A130" s="4" t="s">
        <v>1530</v>
      </c>
    </row>
    <row r="131" spans="1:3">
      <c r="A131" t="s">
        <v>25</v>
      </c>
      <c r="B131" s="3">
        <f>C131/44</f>
        <v>4.5454545454545456E-2</v>
      </c>
      <c r="C131">
        <f>COUNTA('councillor stats'!B73)+COUNTA('councillor stats'!B110)</f>
        <v>2</v>
      </c>
    </row>
    <row r="132" spans="1:3">
      <c r="A132" t="s">
        <v>22</v>
      </c>
      <c r="B132" s="3">
        <f>C132/44</f>
        <v>0.95454545454545459</v>
      </c>
      <c r="C132">
        <v>42</v>
      </c>
    </row>
  </sheetData>
  <phoneticPr fontId="0" type="noConversion"/>
  <hyperlinks>
    <hyperlink ref="D81" r:id="rId1"/>
  </hyperlinks>
  <pageMargins left="0.75" right="0.75" top="1" bottom="1" header="0.5" footer="0.5"/>
  <pageSetup orientation="portrait" horizontalDpi="4294967292" verticalDpi="4294967292"/>
  <headerFooter alignWithMargins="0"/>
  <drawing r:id="rId2"/>
</worksheet>
</file>

<file path=xl/worksheets/sheet3.xml><?xml version="1.0" encoding="utf-8"?>
<worksheet xmlns="http://schemas.openxmlformats.org/spreadsheetml/2006/main" xmlns:r="http://schemas.openxmlformats.org/officeDocument/2006/relationships">
  <dimension ref="A1:AE34"/>
  <sheetViews>
    <sheetView topLeftCell="D16" workbookViewId="0">
      <selection activeCell="N5" sqref="N5"/>
    </sheetView>
  </sheetViews>
  <sheetFormatPr defaultColWidth="11.42578125" defaultRowHeight="12.75"/>
  <cols>
    <col min="1" max="1" width="17.7109375" customWidth="1"/>
  </cols>
  <sheetData>
    <row r="1" spans="1:31">
      <c r="A1" t="s">
        <v>0</v>
      </c>
      <c r="B1" t="s">
        <v>2</v>
      </c>
      <c r="C1" t="s">
        <v>3</v>
      </c>
      <c r="D1" t="s">
        <v>1</v>
      </c>
      <c r="E1" t="s">
        <v>16</v>
      </c>
      <c r="F1" t="s">
        <v>17</v>
      </c>
      <c r="G1" t="s">
        <v>18</v>
      </c>
      <c r="H1" t="s">
        <v>4</v>
      </c>
      <c r="I1" t="s">
        <v>19</v>
      </c>
      <c r="J1" t="s">
        <v>5</v>
      </c>
      <c r="K1" t="s">
        <v>19</v>
      </c>
      <c r="L1" t="s">
        <v>6</v>
      </c>
      <c r="N1" t="s">
        <v>7</v>
      </c>
      <c r="O1" t="s">
        <v>19</v>
      </c>
      <c r="P1" t="s">
        <v>8</v>
      </c>
      <c r="Q1" t="s">
        <v>19</v>
      </c>
      <c r="R1" t="s">
        <v>9</v>
      </c>
      <c r="S1" t="s">
        <v>19</v>
      </c>
      <c r="T1" t="s">
        <v>10</v>
      </c>
      <c r="U1" t="s">
        <v>19</v>
      </c>
      <c r="V1" t="s">
        <v>11</v>
      </c>
      <c r="W1" t="s">
        <v>19</v>
      </c>
      <c r="X1" t="s">
        <v>12</v>
      </c>
      <c r="Y1" t="s">
        <v>19</v>
      </c>
      <c r="Z1" t="s">
        <v>13</v>
      </c>
      <c r="AA1" t="s">
        <v>19</v>
      </c>
      <c r="AB1" t="s">
        <v>14</v>
      </c>
      <c r="AC1" t="s">
        <v>19</v>
      </c>
      <c r="AD1" t="s">
        <v>15</v>
      </c>
      <c r="AE1" t="s">
        <v>19</v>
      </c>
    </row>
    <row r="2" spans="1:31">
      <c r="A2" s="1">
        <v>41807.957997685182</v>
      </c>
      <c r="B2" t="s">
        <v>1278</v>
      </c>
      <c r="C2" t="s">
        <v>1279</v>
      </c>
      <c r="D2" t="s">
        <v>834</v>
      </c>
      <c r="E2" t="s">
        <v>835</v>
      </c>
      <c r="F2" t="s">
        <v>87</v>
      </c>
      <c r="G2" t="s">
        <v>221</v>
      </c>
      <c r="H2" t="s">
        <v>22</v>
      </c>
      <c r="J2" t="s">
        <v>22</v>
      </c>
      <c r="L2" t="s">
        <v>22</v>
      </c>
      <c r="M2" t="s">
        <v>836</v>
      </c>
      <c r="N2" t="s">
        <v>22</v>
      </c>
      <c r="P2" t="s">
        <v>22</v>
      </c>
      <c r="Q2" t="s">
        <v>837</v>
      </c>
      <c r="R2" t="s">
        <v>22</v>
      </c>
      <c r="S2" t="s">
        <v>838</v>
      </c>
      <c r="T2" t="s">
        <v>22</v>
      </c>
      <c r="V2" t="s">
        <v>22</v>
      </c>
      <c r="X2" t="s">
        <v>25</v>
      </c>
      <c r="Y2" t="s">
        <v>839</v>
      </c>
      <c r="Z2" t="s">
        <v>22</v>
      </c>
      <c r="AA2" t="s">
        <v>840</v>
      </c>
      <c r="AB2" t="s">
        <v>22</v>
      </c>
      <c r="AC2" t="s">
        <v>841</v>
      </c>
      <c r="AD2" t="s">
        <v>22</v>
      </c>
    </row>
    <row r="3" spans="1:31">
      <c r="A3" s="1">
        <v>41857.762986111113</v>
      </c>
      <c r="B3" t="s">
        <v>1198</v>
      </c>
      <c r="C3" t="s">
        <v>1199</v>
      </c>
      <c r="D3" t="s">
        <v>435</v>
      </c>
      <c r="E3">
        <v>4162455273</v>
      </c>
      <c r="F3" t="s">
        <v>436</v>
      </c>
      <c r="G3" t="s">
        <v>221</v>
      </c>
      <c r="H3" t="s">
        <v>22</v>
      </c>
      <c r="J3" t="s">
        <v>22</v>
      </c>
      <c r="L3" t="s">
        <v>25</v>
      </c>
      <c r="M3" t="s">
        <v>437</v>
      </c>
      <c r="N3" t="s">
        <v>22</v>
      </c>
      <c r="P3" t="s">
        <v>22</v>
      </c>
      <c r="Q3" t="s">
        <v>437</v>
      </c>
      <c r="R3" t="s">
        <v>22</v>
      </c>
      <c r="T3" t="s">
        <v>22</v>
      </c>
      <c r="V3" t="s">
        <v>22</v>
      </c>
      <c r="X3" t="s">
        <v>22</v>
      </c>
      <c r="Z3" t="s">
        <v>22</v>
      </c>
      <c r="AB3" t="s">
        <v>22</v>
      </c>
      <c r="AD3" t="s">
        <v>22</v>
      </c>
    </row>
    <row r="4" spans="1:31">
      <c r="A4" s="1">
        <v>41793.65079861111</v>
      </c>
      <c r="B4" t="s">
        <v>1342</v>
      </c>
      <c r="C4" t="s">
        <v>1343</v>
      </c>
      <c r="D4" t="s">
        <v>1097</v>
      </c>
      <c r="E4" t="s">
        <v>1098</v>
      </c>
      <c r="F4" t="s">
        <v>867</v>
      </c>
      <c r="G4" t="s">
        <v>221</v>
      </c>
      <c r="H4" t="s">
        <v>22</v>
      </c>
      <c r="J4" t="s">
        <v>25</v>
      </c>
      <c r="L4" t="s">
        <v>25</v>
      </c>
      <c r="N4" t="s">
        <v>22</v>
      </c>
      <c r="P4" t="s">
        <v>25</v>
      </c>
      <c r="R4" t="s">
        <v>25</v>
      </c>
      <c r="T4" t="s">
        <v>25</v>
      </c>
      <c r="V4" t="s">
        <v>25</v>
      </c>
      <c r="X4" t="s">
        <v>25</v>
      </c>
      <c r="Z4" t="s">
        <v>22</v>
      </c>
      <c r="AB4" t="s">
        <v>25</v>
      </c>
      <c r="AD4" t="s">
        <v>25</v>
      </c>
    </row>
    <row r="5" spans="1:31">
      <c r="A5" s="1">
        <v>41822.865636574075</v>
      </c>
      <c r="B5" t="s">
        <v>1236</v>
      </c>
      <c r="C5" t="s">
        <v>1237</v>
      </c>
      <c r="D5" t="s">
        <v>584</v>
      </c>
      <c r="E5" t="s">
        <v>585</v>
      </c>
      <c r="F5" t="s">
        <v>87</v>
      </c>
      <c r="G5">
        <v>20</v>
      </c>
      <c r="H5" t="s">
        <v>22</v>
      </c>
      <c r="I5" t="s">
        <v>586</v>
      </c>
      <c r="K5" t="s">
        <v>587</v>
      </c>
      <c r="M5" t="s">
        <v>588</v>
      </c>
      <c r="N5" t="s">
        <v>22</v>
      </c>
      <c r="O5" t="s">
        <v>589</v>
      </c>
      <c r="Q5" t="s">
        <v>590</v>
      </c>
      <c r="S5" t="s">
        <v>591</v>
      </c>
      <c r="T5" t="s">
        <v>22</v>
      </c>
      <c r="U5" t="s">
        <v>592</v>
      </c>
      <c r="V5" t="s">
        <v>22</v>
      </c>
      <c r="W5" t="s">
        <v>593</v>
      </c>
      <c r="Y5" t="s">
        <v>594</v>
      </c>
      <c r="AA5" s="9" t="s">
        <v>1548</v>
      </c>
      <c r="AC5" t="s">
        <v>595</v>
      </c>
      <c r="AD5" t="s">
        <v>22</v>
      </c>
    </row>
    <row r="6" spans="1:31">
      <c r="A6" s="1">
        <v>41801.830567129633</v>
      </c>
      <c r="B6" t="s">
        <v>1228</v>
      </c>
      <c r="C6" t="s">
        <v>1287</v>
      </c>
      <c r="D6" t="s">
        <v>880</v>
      </c>
      <c r="E6" t="s">
        <v>881</v>
      </c>
      <c r="F6" t="s">
        <v>867</v>
      </c>
      <c r="G6">
        <v>28</v>
      </c>
      <c r="H6" t="s">
        <v>22</v>
      </c>
      <c r="I6" t="s">
        <v>882</v>
      </c>
      <c r="J6" t="s">
        <v>22</v>
      </c>
      <c r="K6" t="s">
        <v>883</v>
      </c>
      <c r="L6" t="s">
        <v>25</v>
      </c>
      <c r="N6" t="s">
        <v>22</v>
      </c>
      <c r="O6" t="s">
        <v>884</v>
      </c>
      <c r="P6" t="s">
        <v>22</v>
      </c>
      <c r="Q6" t="s">
        <v>885</v>
      </c>
      <c r="R6" t="s">
        <v>22</v>
      </c>
      <c r="T6" t="s">
        <v>22</v>
      </c>
      <c r="V6" t="s">
        <v>22</v>
      </c>
      <c r="X6" t="s">
        <v>22</v>
      </c>
      <c r="Y6" t="s">
        <v>886</v>
      </c>
      <c r="Z6" t="s">
        <v>22</v>
      </c>
      <c r="AB6" t="s">
        <v>25</v>
      </c>
      <c r="AC6" t="s">
        <v>887</v>
      </c>
      <c r="AD6" t="s">
        <v>22</v>
      </c>
    </row>
    <row r="7" spans="1:31">
      <c r="A7" s="1">
        <v>41819.914988425924</v>
      </c>
      <c r="B7" t="s">
        <v>1162</v>
      </c>
      <c r="C7" t="s">
        <v>1227</v>
      </c>
      <c r="D7" t="s">
        <v>531</v>
      </c>
      <c r="E7" t="s">
        <v>532</v>
      </c>
      <c r="F7" t="s">
        <v>87</v>
      </c>
      <c r="G7">
        <v>21</v>
      </c>
      <c r="H7" t="s">
        <v>22</v>
      </c>
      <c r="I7" t="s">
        <v>533</v>
      </c>
      <c r="J7" t="s">
        <v>22</v>
      </c>
      <c r="K7" t="s">
        <v>534</v>
      </c>
      <c r="L7" t="s">
        <v>25</v>
      </c>
      <c r="M7" t="s">
        <v>535</v>
      </c>
      <c r="N7" t="s">
        <v>22</v>
      </c>
      <c r="O7" t="s">
        <v>536</v>
      </c>
      <c r="P7" t="s">
        <v>22</v>
      </c>
      <c r="Q7" t="s">
        <v>537</v>
      </c>
      <c r="R7" t="s">
        <v>22</v>
      </c>
      <c r="S7" t="s">
        <v>538</v>
      </c>
      <c r="T7" t="s">
        <v>22</v>
      </c>
      <c r="U7" t="s">
        <v>539</v>
      </c>
      <c r="V7" t="s">
        <v>25</v>
      </c>
      <c r="W7" t="s">
        <v>540</v>
      </c>
      <c r="X7" t="s">
        <v>25</v>
      </c>
      <c r="Y7" t="s">
        <v>541</v>
      </c>
      <c r="Z7" t="s">
        <v>22</v>
      </c>
      <c r="AA7" t="s">
        <v>542</v>
      </c>
      <c r="AB7" t="s">
        <v>22</v>
      </c>
      <c r="AC7" t="s">
        <v>543</v>
      </c>
      <c r="AD7" t="s">
        <v>25</v>
      </c>
      <c r="AE7" t="s">
        <v>544</v>
      </c>
    </row>
    <row r="8" spans="1:31">
      <c r="A8" s="1">
        <v>41797.173460648148</v>
      </c>
      <c r="B8" t="s">
        <v>1313</v>
      </c>
      <c r="C8" t="s">
        <v>1314</v>
      </c>
      <c r="D8" t="s">
        <v>978</v>
      </c>
      <c r="E8" t="s">
        <v>979</v>
      </c>
      <c r="F8" t="s">
        <v>980</v>
      </c>
      <c r="G8" t="s">
        <v>981</v>
      </c>
      <c r="H8" t="s">
        <v>22</v>
      </c>
      <c r="I8" t="s">
        <v>982</v>
      </c>
      <c r="J8" t="s">
        <v>22</v>
      </c>
      <c r="K8" t="s">
        <v>983</v>
      </c>
      <c r="L8" t="s">
        <v>22</v>
      </c>
      <c r="N8" t="s">
        <v>22</v>
      </c>
      <c r="O8" t="s">
        <v>984</v>
      </c>
      <c r="P8" t="s">
        <v>25</v>
      </c>
      <c r="Q8" t="s">
        <v>985</v>
      </c>
      <c r="R8" t="s">
        <v>22</v>
      </c>
      <c r="S8" t="s">
        <v>986</v>
      </c>
      <c r="T8" t="s">
        <v>22</v>
      </c>
      <c r="U8" t="s">
        <v>987</v>
      </c>
      <c r="V8" t="s">
        <v>22</v>
      </c>
      <c r="W8" t="s">
        <v>988</v>
      </c>
      <c r="X8" t="s">
        <v>25</v>
      </c>
      <c r="Y8" t="s">
        <v>989</v>
      </c>
      <c r="Z8" t="s">
        <v>22</v>
      </c>
      <c r="AA8" t="s">
        <v>990</v>
      </c>
      <c r="AB8" t="s">
        <v>22</v>
      </c>
      <c r="AC8" t="s">
        <v>991</v>
      </c>
      <c r="AD8" t="s">
        <v>22</v>
      </c>
      <c r="AE8" t="s">
        <v>992</v>
      </c>
    </row>
    <row r="9" spans="1:31">
      <c r="A9" s="1">
        <v>41880.684444444443</v>
      </c>
      <c r="B9" t="s">
        <v>1132</v>
      </c>
      <c r="C9" t="s">
        <v>1133</v>
      </c>
      <c r="D9" t="s">
        <v>152</v>
      </c>
      <c r="E9">
        <v>4168374965</v>
      </c>
      <c r="F9" t="s">
        <v>93</v>
      </c>
      <c r="G9" t="s">
        <v>93</v>
      </c>
      <c r="H9" t="s">
        <v>25</v>
      </c>
      <c r="I9" t="s">
        <v>153</v>
      </c>
      <c r="J9" t="s">
        <v>25</v>
      </c>
      <c r="K9" t="s">
        <v>154</v>
      </c>
      <c r="L9" t="s">
        <v>25</v>
      </c>
      <c r="M9" t="s">
        <v>155</v>
      </c>
      <c r="N9" t="s">
        <v>25</v>
      </c>
      <c r="O9" t="s">
        <v>156</v>
      </c>
      <c r="P9" t="s">
        <v>22</v>
      </c>
      <c r="Q9" t="s">
        <v>157</v>
      </c>
      <c r="R9" t="s">
        <v>22</v>
      </c>
      <c r="S9" t="s">
        <v>158</v>
      </c>
      <c r="T9" t="s">
        <v>25</v>
      </c>
      <c r="U9" t="s">
        <v>159</v>
      </c>
      <c r="V9" t="s">
        <v>22</v>
      </c>
      <c r="W9" t="s">
        <v>160</v>
      </c>
      <c r="X9" t="s">
        <v>22</v>
      </c>
      <c r="Y9" t="s">
        <v>161</v>
      </c>
      <c r="Z9" t="s">
        <v>25</v>
      </c>
      <c r="AA9" t="s">
        <v>162</v>
      </c>
      <c r="AB9" t="s">
        <v>25</v>
      </c>
      <c r="AC9" t="s">
        <v>163</v>
      </c>
      <c r="AD9" t="s">
        <v>25</v>
      </c>
      <c r="AE9" t="s">
        <v>164</v>
      </c>
    </row>
    <row r="10" spans="1:31">
      <c r="A10" s="1">
        <v>41797.421180555553</v>
      </c>
      <c r="B10" t="s">
        <v>1311</v>
      </c>
      <c r="C10" t="s">
        <v>1312</v>
      </c>
      <c r="D10" t="s">
        <v>972</v>
      </c>
      <c r="E10" t="s">
        <v>973</v>
      </c>
      <c r="F10" t="s">
        <v>87</v>
      </c>
      <c r="G10" t="s">
        <v>974</v>
      </c>
      <c r="H10" t="s">
        <v>22</v>
      </c>
      <c r="I10" t="s">
        <v>975</v>
      </c>
      <c r="J10" t="s">
        <v>22</v>
      </c>
      <c r="K10" t="s">
        <v>976</v>
      </c>
      <c r="L10" t="s">
        <v>22</v>
      </c>
      <c r="N10" t="s">
        <v>22</v>
      </c>
      <c r="O10" t="s">
        <v>977</v>
      </c>
    </row>
    <row r="11" spans="1:31">
      <c r="A11" s="1">
        <v>41880.54482638889</v>
      </c>
      <c r="B11" t="s">
        <v>1146</v>
      </c>
      <c r="C11" t="s">
        <v>1147</v>
      </c>
      <c r="D11" t="s">
        <v>229</v>
      </c>
      <c r="E11">
        <v>4169929594</v>
      </c>
      <c r="F11" t="s">
        <v>87</v>
      </c>
      <c r="G11">
        <v>15</v>
      </c>
      <c r="H11" t="s">
        <v>22</v>
      </c>
      <c r="J11" t="s">
        <v>22</v>
      </c>
      <c r="L11" t="s">
        <v>22</v>
      </c>
      <c r="N11" t="s">
        <v>22</v>
      </c>
      <c r="P11" t="s">
        <v>22</v>
      </c>
      <c r="R11" t="s">
        <v>22</v>
      </c>
      <c r="T11" t="s">
        <v>22</v>
      </c>
      <c r="V11" t="s">
        <v>22</v>
      </c>
      <c r="X11" t="s">
        <v>22</v>
      </c>
      <c r="Z11" t="s">
        <v>22</v>
      </c>
      <c r="AB11" t="s">
        <v>22</v>
      </c>
      <c r="AD11" t="s">
        <v>22</v>
      </c>
    </row>
    <row r="12" spans="1:31">
      <c r="A12" s="1">
        <v>41880.716921296298</v>
      </c>
      <c r="B12" t="s">
        <v>1123</v>
      </c>
      <c r="C12" t="s">
        <v>1124</v>
      </c>
      <c r="D12" t="s">
        <v>92</v>
      </c>
      <c r="E12">
        <v>6477456460</v>
      </c>
      <c r="F12" t="s">
        <v>93</v>
      </c>
      <c r="G12" t="s">
        <v>94</v>
      </c>
      <c r="H12" t="s">
        <v>22</v>
      </c>
      <c r="I12" t="s">
        <v>95</v>
      </c>
      <c r="J12" t="s">
        <v>25</v>
      </c>
      <c r="K12" t="s">
        <v>96</v>
      </c>
      <c r="L12" t="s">
        <v>22</v>
      </c>
      <c r="M12" t="s">
        <v>97</v>
      </c>
      <c r="N12" t="s">
        <v>22</v>
      </c>
      <c r="O12" t="s">
        <v>98</v>
      </c>
      <c r="P12" t="s">
        <v>22</v>
      </c>
      <c r="Q12" t="s">
        <v>99</v>
      </c>
      <c r="R12" t="s">
        <v>22</v>
      </c>
      <c r="S12" t="s">
        <v>100</v>
      </c>
      <c r="T12" t="s">
        <v>22</v>
      </c>
      <c r="V12" t="s">
        <v>22</v>
      </c>
      <c r="X12" t="s">
        <v>22</v>
      </c>
      <c r="Y12" t="s">
        <v>101</v>
      </c>
      <c r="Z12" t="s">
        <v>22</v>
      </c>
      <c r="AA12" t="s">
        <v>102</v>
      </c>
      <c r="AB12" t="s">
        <v>22</v>
      </c>
      <c r="AC12" t="s">
        <v>103</v>
      </c>
      <c r="AD12" t="s">
        <v>22</v>
      </c>
    </row>
    <row r="13" spans="1:31">
      <c r="A13" s="1">
        <v>41800.976851851854</v>
      </c>
      <c r="B13" t="s">
        <v>1288</v>
      </c>
      <c r="C13" t="s">
        <v>1289</v>
      </c>
      <c r="D13" t="s">
        <v>888</v>
      </c>
      <c r="E13" t="s">
        <v>889</v>
      </c>
      <c r="F13" t="s">
        <v>87</v>
      </c>
      <c r="G13">
        <v>21</v>
      </c>
      <c r="H13" t="s">
        <v>22</v>
      </c>
      <c r="J13" t="s">
        <v>25</v>
      </c>
      <c r="L13" t="s">
        <v>22</v>
      </c>
      <c r="N13" t="s">
        <v>22</v>
      </c>
      <c r="P13" t="s">
        <v>25</v>
      </c>
      <c r="Q13" t="s">
        <v>890</v>
      </c>
      <c r="R13" t="s">
        <v>22</v>
      </c>
      <c r="S13" t="s">
        <v>891</v>
      </c>
      <c r="T13" t="s">
        <v>22</v>
      </c>
      <c r="U13" t="s">
        <v>892</v>
      </c>
      <c r="V13" t="s">
        <v>22</v>
      </c>
      <c r="W13" t="s">
        <v>893</v>
      </c>
      <c r="X13" t="s">
        <v>25</v>
      </c>
      <c r="Y13" t="s">
        <v>894</v>
      </c>
      <c r="Z13" t="s">
        <v>22</v>
      </c>
      <c r="AA13" t="s">
        <v>895</v>
      </c>
      <c r="AB13" t="s">
        <v>25</v>
      </c>
      <c r="AD13" t="s">
        <v>22</v>
      </c>
      <c r="AE13" t="s">
        <v>896</v>
      </c>
    </row>
    <row r="14" spans="1:31">
      <c r="A14" s="1">
        <v>41793.646261574075</v>
      </c>
      <c r="B14" t="s">
        <v>1157</v>
      </c>
      <c r="C14" t="s">
        <v>1341</v>
      </c>
      <c r="D14" t="s">
        <v>1095</v>
      </c>
      <c r="E14" t="s">
        <v>1096</v>
      </c>
      <c r="F14" t="s">
        <v>87</v>
      </c>
      <c r="G14">
        <v>20</v>
      </c>
      <c r="H14" t="s">
        <v>22</v>
      </c>
      <c r="J14" t="s">
        <v>22</v>
      </c>
      <c r="L14" t="s">
        <v>22</v>
      </c>
      <c r="N14" t="s">
        <v>22</v>
      </c>
      <c r="P14" t="s">
        <v>22</v>
      </c>
      <c r="R14" t="s">
        <v>22</v>
      </c>
      <c r="T14" t="s">
        <v>22</v>
      </c>
      <c r="V14" t="s">
        <v>22</v>
      </c>
      <c r="X14" t="s">
        <v>22</v>
      </c>
      <c r="Z14" t="s">
        <v>22</v>
      </c>
      <c r="AB14" t="s">
        <v>22</v>
      </c>
      <c r="AD14" t="s">
        <v>22</v>
      </c>
    </row>
    <row r="15" spans="1:31">
      <c r="A15" s="1">
        <v>41859.620115740741</v>
      </c>
      <c r="B15" t="s">
        <v>1182</v>
      </c>
      <c r="C15" t="s">
        <v>1183</v>
      </c>
      <c r="D15" t="s">
        <v>377</v>
      </c>
      <c r="E15" t="s">
        <v>378</v>
      </c>
      <c r="F15" t="s">
        <v>87</v>
      </c>
      <c r="G15">
        <v>29</v>
      </c>
      <c r="H15" t="s">
        <v>22</v>
      </c>
      <c r="J15" t="s">
        <v>25</v>
      </c>
      <c r="L15" t="s">
        <v>22</v>
      </c>
      <c r="N15" t="s">
        <v>22</v>
      </c>
      <c r="P15" t="s">
        <v>25</v>
      </c>
      <c r="R15" t="s">
        <v>25</v>
      </c>
      <c r="T15" t="s">
        <v>25</v>
      </c>
      <c r="V15" t="s">
        <v>25</v>
      </c>
      <c r="X15" t="s">
        <v>22</v>
      </c>
      <c r="Z15" t="s">
        <v>22</v>
      </c>
      <c r="AB15" t="s">
        <v>22</v>
      </c>
      <c r="AD15" t="s">
        <v>22</v>
      </c>
    </row>
    <row r="16" spans="1:31">
      <c r="A16" s="1">
        <v>41880.948657407411</v>
      </c>
      <c r="B16" t="s">
        <v>1105</v>
      </c>
      <c r="C16" t="s">
        <v>1106</v>
      </c>
      <c r="D16" t="s">
        <v>33</v>
      </c>
      <c r="E16">
        <v>4164521862</v>
      </c>
      <c r="F16" t="s">
        <v>34</v>
      </c>
      <c r="G16" t="s">
        <v>35</v>
      </c>
      <c r="H16" t="s">
        <v>22</v>
      </c>
      <c r="J16" t="s">
        <v>22</v>
      </c>
      <c r="L16" t="s">
        <v>25</v>
      </c>
      <c r="N16" t="s">
        <v>22</v>
      </c>
      <c r="P16" t="s">
        <v>22</v>
      </c>
      <c r="R16" t="s">
        <v>22</v>
      </c>
      <c r="T16" t="s">
        <v>22</v>
      </c>
      <c r="V16" t="s">
        <v>22</v>
      </c>
      <c r="X16" t="s">
        <v>22</v>
      </c>
      <c r="Z16" t="s">
        <v>22</v>
      </c>
      <c r="AB16" t="s">
        <v>25</v>
      </c>
      <c r="AD16" t="s">
        <v>22</v>
      </c>
    </row>
    <row r="17" spans="1:31">
      <c r="A17" s="1">
        <v>41803.974108796298</v>
      </c>
      <c r="B17" t="s">
        <v>1285</v>
      </c>
      <c r="C17" t="s">
        <v>1286</v>
      </c>
      <c r="D17" t="s">
        <v>865</v>
      </c>
      <c r="E17" t="s">
        <v>866</v>
      </c>
      <c r="F17" t="s">
        <v>867</v>
      </c>
      <c r="G17" t="s">
        <v>622</v>
      </c>
      <c r="H17" t="s">
        <v>22</v>
      </c>
      <c r="I17" t="s">
        <v>868</v>
      </c>
      <c r="J17" t="s">
        <v>22</v>
      </c>
      <c r="K17" t="s">
        <v>869</v>
      </c>
      <c r="L17" t="s">
        <v>22</v>
      </c>
      <c r="M17" t="s">
        <v>870</v>
      </c>
      <c r="N17" t="s">
        <v>22</v>
      </c>
      <c r="O17" t="s">
        <v>871</v>
      </c>
      <c r="P17" t="s">
        <v>22</v>
      </c>
      <c r="Q17" t="s">
        <v>872</v>
      </c>
      <c r="R17" t="s">
        <v>22</v>
      </c>
      <c r="S17" t="s">
        <v>873</v>
      </c>
      <c r="T17" t="s">
        <v>22</v>
      </c>
      <c r="U17" t="s">
        <v>874</v>
      </c>
      <c r="V17" t="s">
        <v>22</v>
      </c>
      <c r="W17" t="s">
        <v>875</v>
      </c>
      <c r="X17" t="s">
        <v>25</v>
      </c>
      <c r="Y17" t="s">
        <v>876</v>
      </c>
      <c r="Z17" t="s">
        <v>22</v>
      </c>
      <c r="AA17" t="s">
        <v>877</v>
      </c>
      <c r="AB17" t="s">
        <v>22</v>
      </c>
      <c r="AC17" t="s">
        <v>878</v>
      </c>
      <c r="AD17" t="s">
        <v>25</v>
      </c>
      <c r="AE17" t="s">
        <v>879</v>
      </c>
    </row>
    <row r="18" spans="1:31">
      <c r="A18" s="1">
        <v>41823.541527777779</v>
      </c>
      <c r="B18" t="s">
        <v>1218</v>
      </c>
      <c r="C18" t="s">
        <v>1219</v>
      </c>
      <c r="D18" t="s">
        <v>494</v>
      </c>
      <c r="E18" t="s">
        <v>495</v>
      </c>
      <c r="F18" t="s">
        <v>232</v>
      </c>
      <c r="G18" t="s">
        <v>93</v>
      </c>
      <c r="H18" t="s">
        <v>22</v>
      </c>
      <c r="J18" t="s">
        <v>22</v>
      </c>
      <c r="K18" t="s">
        <v>496</v>
      </c>
      <c r="L18" t="s">
        <v>22</v>
      </c>
      <c r="M18" t="s">
        <v>497</v>
      </c>
      <c r="N18" t="s">
        <v>22</v>
      </c>
      <c r="P18" t="s">
        <v>22</v>
      </c>
      <c r="Q18" t="s">
        <v>498</v>
      </c>
      <c r="R18" t="s">
        <v>25</v>
      </c>
      <c r="S18" t="s">
        <v>499</v>
      </c>
      <c r="T18" t="s">
        <v>22</v>
      </c>
      <c r="U18" t="s">
        <v>500</v>
      </c>
      <c r="V18" t="s">
        <v>22</v>
      </c>
      <c r="X18" t="s">
        <v>25</v>
      </c>
      <c r="Y18" t="s">
        <v>501</v>
      </c>
      <c r="Z18" t="s">
        <v>25</v>
      </c>
      <c r="AA18" t="s">
        <v>502</v>
      </c>
      <c r="AB18" t="s">
        <v>25</v>
      </c>
      <c r="AC18" t="s">
        <v>503</v>
      </c>
      <c r="AD18" t="s">
        <v>25</v>
      </c>
      <c r="AE18" t="s">
        <v>504</v>
      </c>
    </row>
    <row r="19" spans="1:31">
      <c r="A19" s="1">
        <v>41858.269953703704</v>
      </c>
      <c r="B19" t="s">
        <v>1192</v>
      </c>
      <c r="C19" t="s">
        <v>1193</v>
      </c>
      <c r="D19" t="s">
        <v>417</v>
      </c>
      <c r="E19">
        <v>4164864207</v>
      </c>
      <c r="F19" t="s">
        <v>87</v>
      </c>
      <c r="G19">
        <v>16</v>
      </c>
      <c r="H19" t="s">
        <v>22</v>
      </c>
      <c r="J19" t="s">
        <v>22</v>
      </c>
      <c r="L19" t="s">
        <v>25</v>
      </c>
      <c r="N19" t="s">
        <v>22</v>
      </c>
      <c r="P19" t="s">
        <v>22</v>
      </c>
      <c r="R19" t="s">
        <v>22</v>
      </c>
      <c r="T19" t="s">
        <v>22</v>
      </c>
      <c r="V19" t="s">
        <v>25</v>
      </c>
      <c r="W19" t="s">
        <v>418</v>
      </c>
      <c r="X19" t="s">
        <v>22</v>
      </c>
      <c r="Z19" t="s">
        <v>25</v>
      </c>
      <c r="AA19" t="s">
        <v>419</v>
      </c>
      <c r="AB19" t="s">
        <v>22</v>
      </c>
      <c r="AD19" t="s">
        <v>22</v>
      </c>
    </row>
    <row r="20" spans="1:31">
      <c r="A20" s="1">
        <v>41817.573611111111</v>
      </c>
      <c r="B20" t="s">
        <v>1242</v>
      </c>
      <c r="C20" t="s">
        <v>1243</v>
      </c>
      <c r="D20" t="s">
        <v>619</v>
      </c>
      <c r="E20" t="s">
        <v>620</v>
      </c>
      <c r="F20" t="s">
        <v>621</v>
      </c>
      <c r="G20" t="s">
        <v>622</v>
      </c>
      <c r="H20" t="s">
        <v>22</v>
      </c>
      <c r="I20" t="s">
        <v>623</v>
      </c>
      <c r="J20" t="s">
        <v>22</v>
      </c>
      <c r="K20" t="s">
        <v>624</v>
      </c>
      <c r="L20" t="s">
        <v>22</v>
      </c>
      <c r="M20" t="s">
        <v>625</v>
      </c>
      <c r="N20" t="s">
        <v>22</v>
      </c>
      <c r="O20" t="s">
        <v>626</v>
      </c>
      <c r="P20" t="s">
        <v>22</v>
      </c>
      <c r="Q20" t="s">
        <v>627</v>
      </c>
      <c r="R20" t="s">
        <v>22</v>
      </c>
      <c r="S20" t="s">
        <v>628</v>
      </c>
      <c r="T20" t="s">
        <v>22</v>
      </c>
      <c r="U20" t="s">
        <v>629</v>
      </c>
      <c r="V20" t="s">
        <v>22</v>
      </c>
      <c r="W20" t="s">
        <v>630</v>
      </c>
      <c r="X20" t="s">
        <v>22</v>
      </c>
      <c r="Y20" t="s">
        <v>631</v>
      </c>
      <c r="Z20" t="s">
        <v>22</v>
      </c>
      <c r="AA20" t="s">
        <v>632</v>
      </c>
      <c r="AB20" t="s">
        <v>22</v>
      </c>
      <c r="AC20" t="s">
        <v>633</v>
      </c>
      <c r="AD20" t="s">
        <v>22</v>
      </c>
      <c r="AE20" t="s">
        <v>634</v>
      </c>
    </row>
    <row r="21" spans="1:31">
      <c r="A21" s="1">
        <v>41880.744398148148</v>
      </c>
      <c r="B21" t="s">
        <v>1119</v>
      </c>
      <c r="C21" t="s">
        <v>1120</v>
      </c>
      <c r="D21" t="s">
        <v>85</v>
      </c>
      <c r="E21" t="s">
        <v>86</v>
      </c>
      <c r="F21" t="s">
        <v>87</v>
      </c>
      <c r="G21" t="s">
        <v>88</v>
      </c>
      <c r="I21" t="s">
        <v>1358</v>
      </c>
      <c r="K21" t="s">
        <v>1359</v>
      </c>
      <c r="M21" t="s">
        <v>1360</v>
      </c>
      <c r="O21" t="s">
        <v>1361</v>
      </c>
      <c r="Q21" s="2" t="s">
        <v>1362</v>
      </c>
      <c r="S21" s="2" t="s">
        <v>1363</v>
      </c>
      <c r="U21" s="2" t="s">
        <v>1364</v>
      </c>
      <c r="W21" s="2" t="s">
        <v>1365</v>
      </c>
      <c r="Y21" s="2" t="s">
        <v>1366</v>
      </c>
      <c r="AA21" s="2" t="s">
        <v>1367</v>
      </c>
      <c r="AB21" s="2"/>
      <c r="AC21" s="2" t="s">
        <v>1368</v>
      </c>
      <c r="AD21" s="2"/>
      <c r="AE21" s="2" t="s">
        <v>1369</v>
      </c>
    </row>
    <row r="22" spans="1:31">
      <c r="A22" s="1">
        <v>41808.218946759262</v>
      </c>
      <c r="B22" t="s">
        <v>1157</v>
      </c>
      <c r="C22" t="s">
        <v>1272</v>
      </c>
      <c r="D22" t="s">
        <v>792</v>
      </c>
      <c r="E22">
        <v>6572929265</v>
      </c>
      <c r="F22" t="s">
        <v>87</v>
      </c>
      <c r="G22">
        <v>36</v>
      </c>
      <c r="H22" t="s">
        <v>22</v>
      </c>
      <c r="I22" t="s">
        <v>793</v>
      </c>
      <c r="J22" t="s">
        <v>22</v>
      </c>
      <c r="K22" t="s">
        <v>794</v>
      </c>
      <c r="L22" t="s">
        <v>25</v>
      </c>
      <c r="M22" t="s">
        <v>795</v>
      </c>
      <c r="N22" t="s">
        <v>22</v>
      </c>
      <c r="P22" t="s">
        <v>22</v>
      </c>
      <c r="R22" t="s">
        <v>25</v>
      </c>
      <c r="T22" t="s">
        <v>25</v>
      </c>
      <c r="V22" t="s">
        <v>22</v>
      </c>
      <c r="X22" t="s">
        <v>25</v>
      </c>
      <c r="Z22" t="s">
        <v>22</v>
      </c>
      <c r="AB22" t="s">
        <v>25</v>
      </c>
      <c r="AD22" t="s">
        <v>22</v>
      </c>
    </row>
    <row r="23" spans="1:31">
      <c r="A23" s="1">
        <v>41808.006261574075</v>
      </c>
      <c r="B23" t="s">
        <v>1276</v>
      </c>
      <c r="C23" t="s">
        <v>1277</v>
      </c>
      <c r="D23" t="s">
        <v>821</v>
      </c>
      <c r="E23" t="s">
        <v>822</v>
      </c>
      <c r="F23" t="s">
        <v>93</v>
      </c>
      <c r="G23">
        <v>20</v>
      </c>
      <c r="H23" t="s">
        <v>22</v>
      </c>
      <c r="I23" t="s">
        <v>823</v>
      </c>
      <c r="J23" t="s">
        <v>22</v>
      </c>
      <c r="K23" t="s">
        <v>824</v>
      </c>
      <c r="L23" t="s">
        <v>22</v>
      </c>
      <c r="N23" t="s">
        <v>22</v>
      </c>
      <c r="O23" t="s">
        <v>825</v>
      </c>
      <c r="P23" t="s">
        <v>22</v>
      </c>
      <c r="Q23" t="s">
        <v>826</v>
      </c>
      <c r="R23" t="s">
        <v>22</v>
      </c>
      <c r="S23" t="s">
        <v>827</v>
      </c>
      <c r="T23" t="s">
        <v>22</v>
      </c>
      <c r="U23" t="s">
        <v>828</v>
      </c>
      <c r="V23" t="s">
        <v>22</v>
      </c>
      <c r="W23" t="s">
        <v>829</v>
      </c>
      <c r="X23" t="s">
        <v>22</v>
      </c>
      <c r="Y23" t="s">
        <v>830</v>
      </c>
      <c r="Z23" t="s">
        <v>22</v>
      </c>
      <c r="AA23" t="s">
        <v>831</v>
      </c>
      <c r="AB23" t="s">
        <v>22</v>
      </c>
      <c r="AC23" t="s">
        <v>832</v>
      </c>
      <c r="AD23" t="s">
        <v>22</v>
      </c>
      <c r="AE23" t="s">
        <v>833</v>
      </c>
    </row>
    <row r="24" spans="1:31">
      <c r="A24" s="1">
        <v>41837.001828703702</v>
      </c>
      <c r="B24" t="s">
        <v>1150</v>
      </c>
      <c r="C24" t="s">
        <v>1209</v>
      </c>
      <c r="D24" t="s">
        <v>465</v>
      </c>
      <c r="E24" t="s">
        <v>466</v>
      </c>
      <c r="F24" t="s">
        <v>87</v>
      </c>
      <c r="G24">
        <v>0</v>
      </c>
      <c r="H24" t="s">
        <v>22</v>
      </c>
      <c r="J24" t="s">
        <v>22</v>
      </c>
      <c r="L24" t="s">
        <v>22</v>
      </c>
      <c r="N24" t="s">
        <v>22</v>
      </c>
      <c r="P24" t="s">
        <v>22</v>
      </c>
      <c r="Q24" t="s">
        <v>467</v>
      </c>
      <c r="R24" t="s">
        <v>22</v>
      </c>
      <c r="T24" t="s">
        <v>22</v>
      </c>
      <c r="U24" t="s">
        <v>468</v>
      </c>
      <c r="V24" t="s">
        <v>22</v>
      </c>
      <c r="X24" t="s">
        <v>22</v>
      </c>
      <c r="Z24" t="s">
        <v>22</v>
      </c>
      <c r="AB24" t="s">
        <v>22</v>
      </c>
      <c r="AC24" t="s">
        <v>469</v>
      </c>
      <c r="AD24" t="s">
        <v>22</v>
      </c>
      <c r="AE24" t="s">
        <v>470</v>
      </c>
    </row>
    <row r="25" spans="1:31">
      <c r="A25" s="1">
        <v>41794.177361111113</v>
      </c>
      <c r="B25" t="s">
        <v>1058</v>
      </c>
      <c r="C25" t="s">
        <v>1328</v>
      </c>
      <c r="D25" t="s">
        <v>1059</v>
      </c>
      <c r="E25">
        <v>6474613535</v>
      </c>
      <c r="F25" t="s">
        <v>232</v>
      </c>
      <c r="G25" t="s">
        <v>1060</v>
      </c>
      <c r="H25" t="s">
        <v>22</v>
      </c>
      <c r="J25" t="s">
        <v>25</v>
      </c>
      <c r="L25" t="s">
        <v>25</v>
      </c>
      <c r="N25" t="s">
        <v>22</v>
      </c>
      <c r="P25" t="s">
        <v>22</v>
      </c>
      <c r="R25" t="s">
        <v>22</v>
      </c>
      <c r="T25" t="s">
        <v>22</v>
      </c>
      <c r="V25" t="s">
        <v>22</v>
      </c>
      <c r="X25" t="s">
        <v>22</v>
      </c>
      <c r="Z25" t="s">
        <v>25</v>
      </c>
      <c r="AB25" t="s">
        <v>22</v>
      </c>
      <c r="AD25" t="s">
        <v>22</v>
      </c>
    </row>
    <row r="26" spans="1:31">
      <c r="A26" s="1"/>
      <c r="H26">
        <f>COUNTIF(H2:H25,"Yes")</f>
        <v>22</v>
      </c>
      <c r="J26">
        <f>COUNTIF(J2:J25,"Yes")</f>
        <v>16</v>
      </c>
      <c r="L26">
        <f>COUNTIF(L2:L25,"Yes")</f>
        <v>13</v>
      </c>
      <c r="N26">
        <f>COUNTIF(N2:N25,"Yes")</f>
        <v>22</v>
      </c>
      <c r="P26">
        <f>COUNTIF(P2:P25,"Yes")</f>
        <v>17</v>
      </c>
      <c r="R26">
        <f>COUNTIF(R2:R25,"Yes")</f>
        <v>17</v>
      </c>
      <c r="T26">
        <f>COUNTIF(T2:T25,"Yes")</f>
        <v>18</v>
      </c>
      <c r="V26">
        <f>COUNTIF(V2:V25,"Yes")</f>
        <v>18</v>
      </c>
      <c r="X26">
        <f>COUNTIF(X2:X25,"Yes")</f>
        <v>13</v>
      </c>
      <c r="Z26">
        <f>COUNTIF(Z2:Z25,"Yes")</f>
        <v>17</v>
      </c>
      <c r="AB26">
        <f>COUNTIF(AB2:AB25,"Yes")</f>
        <v>14</v>
      </c>
      <c r="AD26">
        <f>COUNTIF(AD2:AD25,"Yes")</f>
        <v>17</v>
      </c>
    </row>
    <row r="27" spans="1:31">
      <c r="A27" s="4" t="s">
        <v>1528</v>
      </c>
      <c r="B27">
        <f>COUNTA(A2:A25)</f>
        <v>24</v>
      </c>
      <c r="H27" s="3">
        <f>H26/B27</f>
        <v>0.91666666666666663</v>
      </c>
      <c r="J27" s="3">
        <f>J26/B27</f>
        <v>0.66666666666666663</v>
      </c>
      <c r="L27" s="3">
        <f>L26/B27</f>
        <v>0.54166666666666663</v>
      </c>
      <c r="N27" s="3">
        <f>N26/B27</f>
        <v>0.91666666666666663</v>
      </c>
      <c r="P27" s="3">
        <f>P26/B27</f>
        <v>0.70833333333333337</v>
      </c>
      <c r="R27" s="3">
        <f>R26/B27</f>
        <v>0.70833333333333337</v>
      </c>
      <c r="T27" s="3">
        <f>T26/B27</f>
        <v>0.75</v>
      </c>
      <c r="V27" s="3">
        <f>V26/B27</f>
        <v>0.75</v>
      </c>
      <c r="X27" s="3">
        <f>X26/B27</f>
        <v>0.54166666666666663</v>
      </c>
      <c r="Z27" s="3">
        <f>Z26/B27</f>
        <v>0.70833333333333337</v>
      </c>
      <c r="AB27" s="3">
        <f>AB26/B27</f>
        <v>0.58333333333333337</v>
      </c>
      <c r="AD27" s="3">
        <f>AD26/B27</f>
        <v>0.70833333333333337</v>
      </c>
    </row>
    <row r="28" spans="1:31">
      <c r="A28" s="4" t="s">
        <v>1526</v>
      </c>
      <c r="B28">
        <v>70</v>
      </c>
    </row>
    <row r="29" spans="1:31">
      <c r="A29" s="4" t="s">
        <v>1527</v>
      </c>
      <c r="B29" s="3">
        <f>B27/B28</f>
        <v>0.34285714285714286</v>
      </c>
    </row>
    <row r="30" spans="1:31">
      <c r="A30" s="3"/>
    </row>
    <row r="32" spans="1:31">
      <c r="A32" s="4" t="s">
        <v>1423</v>
      </c>
    </row>
    <row r="33" spans="1:3">
      <c r="A33" t="s">
        <v>25</v>
      </c>
      <c r="B33" s="3">
        <f>C33/B28</f>
        <v>0.65714285714285714</v>
      </c>
      <c r="C33">
        <f>70-B27</f>
        <v>46</v>
      </c>
    </row>
    <row r="34" spans="1:3">
      <c r="A34" t="s">
        <v>22</v>
      </c>
      <c r="B34" s="3">
        <f>C34/B28</f>
        <v>0.34285714285714286</v>
      </c>
      <c r="C34">
        <v>24</v>
      </c>
    </row>
  </sheetData>
  <pageMargins left="0.75" right="0.75" top="1" bottom="1" header="0.5" footer="0.5"/>
  <pageSetup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dimension ref="A1:K242"/>
  <sheetViews>
    <sheetView topLeftCell="A77" workbookViewId="0">
      <selection activeCell="H128" sqref="H128"/>
    </sheetView>
  </sheetViews>
  <sheetFormatPr defaultColWidth="11.42578125" defaultRowHeight="12.75"/>
  <cols>
    <col min="1" max="1" width="8.140625" bestFit="1" customWidth="1"/>
    <col min="2" max="2" width="16.28515625" bestFit="1" customWidth="1"/>
    <col min="3" max="3" width="12" bestFit="1" customWidth="1"/>
    <col min="4" max="4" width="10.28515625" style="3" bestFit="1" customWidth="1"/>
    <col min="5" max="5" width="24" bestFit="1" customWidth="1"/>
    <col min="6" max="6" width="21.85546875" bestFit="1" customWidth="1"/>
    <col min="7" max="7" width="11.7109375" bestFit="1" customWidth="1"/>
    <col min="8" max="8" width="15.42578125" bestFit="1" customWidth="1"/>
    <col min="9" max="9" width="10.28515625" bestFit="1" customWidth="1"/>
    <col min="10" max="10" width="27.42578125" bestFit="1" customWidth="1"/>
    <col min="11" max="11" width="4.7109375" bestFit="1" customWidth="1"/>
    <col min="12" max="12" width="3" bestFit="1" customWidth="1"/>
  </cols>
  <sheetData>
    <row r="1" spans="1:11" ht="38.25" customHeight="1">
      <c r="A1" s="4" t="s">
        <v>18</v>
      </c>
      <c r="B1" s="5" t="s">
        <v>1419</v>
      </c>
      <c r="C1" s="5" t="s">
        <v>1420</v>
      </c>
      <c r="D1" s="6" t="s">
        <v>1373</v>
      </c>
      <c r="E1" s="4" t="s">
        <v>1370</v>
      </c>
      <c r="F1" s="4" t="s">
        <v>1371</v>
      </c>
      <c r="G1" s="5" t="s">
        <v>1372</v>
      </c>
      <c r="H1" s="5" t="s">
        <v>1421</v>
      </c>
      <c r="I1" s="6" t="s">
        <v>1373</v>
      </c>
    </row>
    <row r="2" spans="1:11">
      <c r="A2">
        <v>1</v>
      </c>
    </row>
    <row r="3" spans="1:11">
      <c r="A3">
        <v>1</v>
      </c>
    </row>
    <row r="4" spans="1:11">
      <c r="A4">
        <v>1</v>
      </c>
      <c r="B4">
        <f>COUNT(A2:A4)</f>
        <v>3</v>
      </c>
      <c r="C4">
        <v>10</v>
      </c>
      <c r="D4" s="3">
        <f>B4/C4</f>
        <v>0.3</v>
      </c>
      <c r="E4" t="s">
        <v>1374</v>
      </c>
      <c r="G4" t="s">
        <v>1375</v>
      </c>
      <c r="H4">
        <f>IF(G4="no",0,IF(G4="yes",1,""))</f>
        <v>0</v>
      </c>
    </row>
    <row r="5" spans="1:11">
      <c r="A5">
        <v>2</v>
      </c>
      <c r="J5" s="4"/>
    </row>
    <row r="6" spans="1:11">
      <c r="A6">
        <v>2</v>
      </c>
      <c r="K6" s="3"/>
    </row>
    <row r="7" spans="1:11">
      <c r="A7">
        <v>2</v>
      </c>
      <c r="B7">
        <f>COUNT(A5:A7)</f>
        <v>3</v>
      </c>
      <c r="C7">
        <v>14</v>
      </c>
      <c r="D7" s="3">
        <f>B7/C7</f>
        <v>0.21428571428571427</v>
      </c>
      <c r="E7" t="s">
        <v>1376</v>
      </c>
      <c r="F7" t="s">
        <v>1377</v>
      </c>
      <c r="K7" s="3"/>
    </row>
    <row r="8" spans="1:11">
      <c r="A8">
        <v>3</v>
      </c>
    </row>
    <row r="9" spans="1:11">
      <c r="A9">
        <v>3</v>
      </c>
    </row>
    <row r="10" spans="1:11">
      <c r="A10">
        <v>3</v>
      </c>
      <c r="B10">
        <f>COUNT(A8:A10)</f>
        <v>3</v>
      </c>
      <c r="C10">
        <v>7</v>
      </c>
      <c r="D10" s="3">
        <f>B10/C10</f>
        <v>0.42857142857142855</v>
      </c>
      <c r="E10" t="s">
        <v>1378</v>
      </c>
      <c r="F10" t="s">
        <v>1377</v>
      </c>
    </row>
    <row r="11" spans="1:11">
      <c r="A11">
        <v>4</v>
      </c>
      <c r="B11">
        <f>COUNT(A11:A11)</f>
        <v>1</v>
      </c>
      <c r="C11">
        <v>7</v>
      </c>
      <c r="D11" s="3">
        <f>B11/C11</f>
        <v>0.14285714285714285</v>
      </c>
      <c r="E11" t="s">
        <v>1379</v>
      </c>
      <c r="F11" t="s">
        <v>1377</v>
      </c>
    </row>
    <row r="12" spans="1:11">
      <c r="A12">
        <v>5</v>
      </c>
    </row>
    <row r="13" spans="1:11">
      <c r="A13">
        <v>5</v>
      </c>
      <c r="B13">
        <f>COUNT(A12:A13)</f>
        <v>2</v>
      </c>
      <c r="C13">
        <v>7</v>
      </c>
      <c r="D13" s="3">
        <f>B13/C13</f>
        <v>0.2857142857142857</v>
      </c>
      <c r="E13" t="s">
        <v>1380</v>
      </c>
      <c r="F13" t="s">
        <v>1377</v>
      </c>
    </row>
    <row r="14" spans="1:11">
      <c r="A14">
        <v>6</v>
      </c>
    </row>
    <row r="15" spans="1:11">
      <c r="A15">
        <v>6</v>
      </c>
    </row>
    <row r="16" spans="1:11">
      <c r="A16">
        <v>6</v>
      </c>
    </row>
    <row r="17" spans="1:11">
      <c r="A17">
        <v>6</v>
      </c>
    </row>
    <row r="18" spans="1:11">
      <c r="A18">
        <v>6</v>
      </c>
      <c r="B18">
        <f>COUNT(A14:A18)</f>
        <v>5</v>
      </c>
      <c r="C18">
        <v>10</v>
      </c>
      <c r="D18" s="3">
        <f>B18/C18</f>
        <v>0.5</v>
      </c>
      <c r="E18" t="s">
        <v>1381</v>
      </c>
      <c r="G18" t="s">
        <v>232</v>
      </c>
      <c r="H18">
        <f>IF(G18="no",0,IF(G18="yes",1,""))</f>
        <v>1</v>
      </c>
    </row>
    <row r="19" spans="1:11">
      <c r="A19">
        <v>7</v>
      </c>
    </row>
    <row r="20" spans="1:11">
      <c r="A20">
        <v>7</v>
      </c>
    </row>
    <row r="21" spans="1:11">
      <c r="A21">
        <v>7</v>
      </c>
    </row>
    <row r="22" spans="1:11">
      <c r="A22">
        <v>7</v>
      </c>
      <c r="B22">
        <f>COUNT(A19:A22)</f>
        <v>4</v>
      </c>
      <c r="C22">
        <v>8</v>
      </c>
      <c r="D22" s="3">
        <f>B22/C22</f>
        <v>0.5</v>
      </c>
      <c r="E22" t="s">
        <v>1382</v>
      </c>
      <c r="G22" t="s">
        <v>1375</v>
      </c>
      <c r="H22">
        <f>IF(G22="no",0,IF(G22="yes",1,""))</f>
        <v>0</v>
      </c>
    </row>
    <row r="23" spans="1:11">
      <c r="A23">
        <v>8</v>
      </c>
      <c r="J23" s="4"/>
    </row>
    <row r="24" spans="1:11">
      <c r="A24">
        <v>8</v>
      </c>
      <c r="B24">
        <f>COUNT(A23:A24)</f>
        <v>2</v>
      </c>
      <c r="C24">
        <v>4</v>
      </c>
      <c r="D24" s="3">
        <f>B24/C24</f>
        <v>0.5</v>
      </c>
      <c r="E24" t="s">
        <v>1383</v>
      </c>
      <c r="G24" t="s">
        <v>232</v>
      </c>
      <c r="H24">
        <f>IF(G24="no",0,IF(G24="yes",1,""))</f>
        <v>1</v>
      </c>
      <c r="K24" s="3"/>
    </row>
    <row r="25" spans="1:11">
      <c r="A25">
        <v>9</v>
      </c>
      <c r="B25">
        <v>1</v>
      </c>
      <c r="C25">
        <v>6</v>
      </c>
      <c r="D25" s="3">
        <f>B25/C25</f>
        <v>0.16666666666666666</v>
      </c>
      <c r="E25" t="s">
        <v>1384</v>
      </c>
      <c r="G25" t="s">
        <v>232</v>
      </c>
      <c r="H25">
        <f>IF(G25="no",0,IF(G25="yes",1,""))</f>
        <v>1</v>
      </c>
      <c r="K25" s="3"/>
    </row>
    <row r="26" spans="1:11">
      <c r="A26">
        <v>10</v>
      </c>
      <c r="B26">
        <v>1</v>
      </c>
      <c r="C26">
        <v>4</v>
      </c>
      <c r="D26" s="3">
        <f>B26/C26</f>
        <v>0.25</v>
      </c>
      <c r="E26" t="s">
        <v>1385</v>
      </c>
      <c r="G26" t="s">
        <v>232</v>
      </c>
      <c r="H26">
        <f>IF(G26="no",0,IF(G26="yes",1,""))</f>
        <v>1</v>
      </c>
    </row>
    <row r="27" spans="1:11">
      <c r="A27">
        <v>11</v>
      </c>
    </row>
    <row r="28" spans="1:11">
      <c r="A28">
        <v>11</v>
      </c>
      <c r="B28">
        <f>COUNT(A27:A28)</f>
        <v>2</v>
      </c>
      <c r="C28">
        <v>3</v>
      </c>
      <c r="D28" s="3">
        <f>B28/C28</f>
        <v>0.66666666666666663</v>
      </c>
      <c r="E28" t="s">
        <v>1386</v>
      </c>
      <c r="G28" t="s">
        <v>232</v>
      </c>
      <c r="H28">
        <f>IF(G28="no",0,IF(G28="yes",1,""))</f>
        <v>1</v>
      </c>
    </row>
    <row r="29" spans="1:11">
      <c r="A29">
        <v>12</v>
      </c>
      <c r="B29">
        <v>1</v>
      </c>
      <c r="C29">
        <v>3</v>
      </c>
      <c r="D29" s="3">
        <f>B29/C29</f>
        <v>0.33333333333333331</v>
      </c>
      <c r="E29" t="s">
        <v>1387</v>
      </c>
      <c r="G29" t="s">
        <v>1375</v>
      </c>
      <c r="H29">
        <f>IF(G29="no",0,IF(G29="yes",1,""))</f>
        <v>0</v>
      </c>
    </row>
    <row r="30" spans="1:11">
      <c r="A30">
        <v>13</v>
      </c>
    </row>
    <row r="31" spans="1:11">
      <c r="A31">
        <v>13</v>
      </c>
    </row>
    <row r="32" spans="1:11">
      <c r="A32">
        <v>13</v>
      </c>
    </row>
    <row r="33" spans="1:8">
      <c r="A33">
        <v>13</v>
      </c>
      <c r="B33">
        <f>COUNT(A30:A33)</f>
        <v>4</v>
      </c>
      <c r="C33">
        <v>9</v>
      </c>
      <c r="D33" s="3">
        <f>B33/C33</f>
        <v>0.44444444444444442</v>
      </c>
      <c r="E33" t="s">
        <v>1388</v>
      </c>
      <c r="G33" t="s">
        <v>232</v>
      </c>
      <c r="H33">
        <f>IF(G33="no",0,IF(G33="yes",1,""))</f>
        <v>1</v>
      </c>
    </row>
    <row r="34" spans="1:8">
      <c r="A34">
        <v>14</v>
      </c>
      <c r="B34">
        <v>1</v>
      </c>
      <c r="C34">
        <v>5</v>
      </c>
      <c r="D34" s="3">
        <f>B34/C34</f>
        <v>0.2</v>
      </c>
      <c r="E34" t="s">
        <v>1389</v>
      </c>
      <c r="G34" t="s">
        <v>232</v>
      </c>
      <c r="H34">
        <f>IF(G34="no",0,IF(G34="yes",1,""))</f>
        <v>1</v>
      </c>
    </row>
    <row r="35" spans="1:8">
      <c r="A35">
        <v>15</v>
      </c>
    </row>
    <row r="36" spans="1:8">
      <c r="A36">
        <v>15</v>
      </c>
      <c r="B36">
        <f>COUNT(A35:A36)</f>
        <v>2</v>
      </c>
      <c r="C36">
        <v>5</v>
      </c>
      <c r="D36" s="3">
        <f>B36/C36</f>
        <v>0.4</v>
      </c>
      <c r="E36" t="s">
        <v>1390</v>
      </c>
      <c r="G36" t="s">
        <v>1375</v>
      </c>
      <c r="H36">
        <f>IF(G36="no",0,IF(G36="yes",1,""))</f>
        <v>0</v>
      </c>
    </row>
    <row r="37" spans="1:8">
      <c r="A37">
        <v>16</v>
      </c>
    </row>
    <row r="38" spans="1:8">
      <c r="A38">
        <v>16</v>
      </c>
    </row>
    <row r="39" spans="1:8">
      <c r="A39">
        <v>16</v>
      </c>
    </row>
    <row r="40" spans="1:8">
      <c r="A40">
        <v>16</v>
      </c>
    </row>
    <row r="41" spans="1:8">
      <c r="A41">
        <v>16</v>
      </c>
    </row>
    <row r="42" spans="1:8">
      <c r="A42">
        <v>16</v>
      </c>
    </row>
    <row r="43" spans="1:8">
      <c r="A43">
        <v>16</v>
      </c>
      <c r="B43">
        <f>COUNT(A37:A43)</f>
        <v>7</v>
      </c>
      <c r="C43">
        <v>12</v>
      </c>
      <c r="D43" s="3">
        <f>B43/C43</f>
        <v>0.58333333333333337</v>
      </c>
      <c r="E43" t="s">
        <v>1391</v>
      </c>
      <c r="G43" t="s">
        <v>232</v>
      </c>
      <c r="H43">
        <f>IF(G43="no",0,IF(G43="yes",1,""))</f>
        <v>1</v>
      </c>
    </row>
    <row r="44" spans="1:8">
      <c r="A44">
        <v>17</v>
      </c>
    </row>
    <row r="45" spans="1:8">
      <c r="A45">
        <v>17</v>
      </c>
      <c r="B45">
        <f>COUNT(A44:A45)</f>
        <v>2</v>
      </c>
      <c r="C45">
        <v>4</v>
      </c>
      <c r="D45" s="3">
        <f>B45/C45</f>
        <v>0.5</v>
      </c>
      <c r="E45" t="s">
        <v>1392</v>
      </c>
      <c r="G45" t="s">
        <v>1375</v>
      </c>
      <c r="H45">
        <f>IF(G45="no",0,IF(G45="yes",1,""))</f>
        <v>0</v>
      </c>
    </row>
    <row r="46" spans="1:8">
      <c r="A46">
        <v>18</v>
      </c>
    </row>
    <row r="47" spans="1:8">
      <c r="A47">
        <v>18</v>
      </c>
    </row>
    <row r="48" spans="1:8">
      <c r="A48">
        <v>18</v>
      </c>
    </row>
    <row r="49" spans="1:8">
      <c r="A49">
        <v>18</v>
      </c>
      <c r="B49">
        <f>COUNT(A46:A49)</f>
        <v>4</v>
      </c>
      <c r="C49">
        <v>10</v>
      </c>
      <c r="D49" s="3">
        <f>B49/C49</f>
        <v>0.4</v>
      </c>
      <c r="E49" t="s">
        <v>1393</v>
      </c>
      <c r="G49" t="s">
        <v>232</v>
      </c>
      <c r="H49">
        <f>IF(G49="no",0,IF(G49="yes",1,""))</f>
        <v>1</v>
      </c>
    </row>
    <row r="50" spans="1:8">
      <c r="A50">
        <v>19</v>
      </c>
    </row>
    <row r="51" spans="1:8">
      <c r="A51">
        <v>19</v>
      </c>
    </row>
    <row r="52" spans="1:8">
      <c r="A52">
        <v>19</v>
      </c>
      <c r="B52">
        <f>COUNT(A50:A52)</f>
        <v>3</v>
      </c>
      <c r="C52">
        <v>4</v>
      </c>
      <c r="D52" s="3">
        <f>B52/C52</f>
        <v>0.75</v>
      </c>
      <c r="E52" t="s">
        <v>1394</v>
      </c>
      <c r="G52" t="s">
        <v>232</v>
      </c>
      <c r="H52">
        <f>IF(G52="no",0,IF(G52="yes",1,""))</f>
        <v>1</v>
      </c>
    </row>
    <row r="53" spans="1:8">
      <c r="A53">
        <v>20</v>
      </c>
    </row>
    <row r="54" spans="1:8">
      <c r="A54">
        <v>20</v>
      </c>
    </row>
    <row r="55" spans="1:8">
      <c r="A55">
        <v>20</v>
      </c>
    </row>
    <row r="56" spans="1:8">
      <c r="A56">
        <v>20</v>
      </c>
    </row>
    <row r="57" spans="1:8">
      <c r="A57">
        <v>20</v>
      </c>
    </row>
    <row r="58" spans="1:8">
      <c r="A58">
        <v>20</v>
      </c>
    </row>
    <row r="59" spans="1:8">
      <c r="A59">
        <v>20</v>
      </c>
    </row>
    <row r="60" spans="1:8">
      <c r="A60">
        <v>20</v>
      </c>
    </row>
    <row r="61" spans="1:8">
      <c r="A61">
        <v>20</v>
      </c>
    </row>
    <row r="62" spans="1:8">
      <c r="A62">
        <v>20</v>
      </c>
    </row>
    <row r="63" spans="1:8">
      <c r="A63">
        <v>20</v>
      </c>
    </row>
    <row r="64" spans="1:8">
      <c r="A64">
        <v>20</v>
      </c>
    </row>
    <row r="65" spans="1:8">
      <c r="A65">
        <v>20</v>
      </c>
    </row>
    <row r="66" spans="1:8">
      <c r="A66">
        <v>20</v>
      </c>
    </row>
    <row r="67" spans="1:8">
      <c r="A67">
        <v>20</v>
      </c>
      <c r="B67">
        <f>COUNT(A53:A67)</f>
        <v>15</v>
      </c>
      <c r="C67">
        <v>26</v>
      </c>
      <c r="D67" s="3">
        <f>B67/C67</f>
        <v>0.57692307692307687</v>
      </c>
      <c r="E67" t="s">
        <v>1395</v>
      </c>
      <c r="F67" t="s">
        <v>1377</v>
      </c>
    </row>
    <row r="68" spans="1:8">
      <c r="A68">
        <v>21</v>
      </c>
      <c r="B68">
        <v>1</v>
      </c>
      <c r="C68">
        <v>3</v>
      </c>
      <c r="D68" s="3">
        <f>B68/C68</f>
        <v>0.33333333333333331</v>
      </c>
      <c r="E68" t="s">
        <v>1396</v>
      </c>
      <c r="G68" t="s">
        <v>232</v>
      </c>
      <c r="H68">
        <f>IF(G68="no",0,IF(G68="yes",1,""))</f>
        <v>1</v>
      </c>
    </row>
    <row r="69" spans="1:8">
      <c r="A69">
        <v>22</v>
      </c>
      <c r="B69">
        <v>1</v>
      </c>
      <c r="C69">
        <v>1</v>
      </c>
      <c r="D69" s="3">
        <f>B69/C69</f>
        <v>1</v>
      </c>
      <c r="E69" t="s">
        <v>1397</v>
      </c>
      <c r="G69" t="s">
        <v>232</v>
      </c>
      <c r="H69">
        <f>IF(G69="no",0,IF(G69="yes",1,""))</f>
        <v>1</v>
      </c>
    </row>
    <row r="70" spans="1:8">
      <c r="A70">
        <v>23</v>
      </c>
    </row>
    <row r="71" spans="1:8">
      <c r="A71">
        <v>23</v>
      </c>
      <c r="B71">
        <f>COUNT(A70:A71)</f>
        <v>2</v>
      </c>
      <c r="C71">
        <v>3</v>
      </c>
      <c r="D71" s="3">
        <f>B71/C71</f>
        <v>0.66666666666666663</v>
      </c>
      <c r="E71" t="s">
        <v>1398</v>
      </c>
      <c r="G71" t="s">
        <v>232</v>
      </c>
      <c r="H71">
        <f>IF(G71="no",0,IF(G71="yes",1,""))</f>
        <v>1</v>
      </c>
    </row>
    <row r="72" spans="1:8">
      <c r="A72">
        <v>24</v>
      </c>
      <c r="B72">
        <v>1</v>
      </c>
      <c r="C72">
        <v>4</v>
      </c>
      <c r="D72" s="3">
        <f>B72/C72</f>
        <v>0.25</v>
      </c>
      <c r="E72" t="s">
        <v>1399</v>
      </c>
      <c r="F72" t="s">
        <v>1515</v>
      </c>
      <c r="H72">
        <v>0</v>
      </c>
    </row>
    <row r="73" spans="1:8">
      <c r="A73">
        <v>25</v>
      </c>
      <c r="B73">
        <v>0</v>
      </c>
      <c r="C73">
        <v>2</v>
      </c>
      <c r="D73" s="3">
        <f>B73/C73</f>
        <v>0</v>
      </c>
      <c r="E73" t="s">
        <v>1400</v>
      </c>
      <c r="G73" t="s">
        <v>1375</v>
      </c>
      <c r="H73">
        <f>IF(G73="no",0,IF(G73="yes",1,""))</f>
        <v>0</v>
      </c>
    </row>
    <row r="74" spans="1:8">
      <c r="A74">
        <v>26</v>
      </c>
    </row>
    <row r="75" spans="1:8">
      <c r="A75">
        <v>26</v>
      </c>
    </row>
    <row r="76" spans="1:8">
      <c r="A76">
        <v>26</v>
      </c>
      <c r="B76">
        <f>COUNT(A74:A76)</f>
        <v>3</v>
      </c>
      <c r="C76">
        <v>4</v>
      </c>
      <c r="D76" s="3">
        <f>B76/C76</f>
        <v>0.75</v>
      </c>
      <c r="E76" t="s">
        <v>1401</v>
      </c>
      <c r="G76" t="s">
        <v>1375</v>
      </c>
      <c r="H76">
        <f>IF(G76="no",0,IF(G76="yes",1,""))</f>
        <v>0</v>
      </c>
    </row>
    <row r="77" spans="1:8">
      <c r="A77">
        <v>27</v>
      </c>
    </row>
    <row r="78" spans="1:8">
      <c r="A78">
        <v>27</v>
      </c>
      <c r="B78">
        <f>COUNT(A77:A78)</f>
        <v>2</v>
      </c>
      <c r="C78">
        <v>9</v>
      </c>
      <c r="D78" s="3">
        <f>B78/C78</f>
        <v>0.22222222222222221</v>
      </c>
      <c r="E78" t="s">
        <v>1402</v>
      </c>
      <c r="G78" t="s">
        <v>232</v>
      </c>
      <c r="H78">
        <f>IF(G78="no",0,IF(G78="yes",1,""))</f>
        <v>1</v>
      </c>
    </row>
    <row r="79" spans="1:8">
      <c r="A79">
        <v>28</v>
      </c>
    </row>
    <row r="80" spans="1:8">
      <c r="A80">
        <v>28</v>
      </c>
    </row>
    <row r="81" spans="1:8">
      <c r="A81">
        <v>28</v>
      </c>
      <c r="B81">
        <f>COUNT(A79:A81)</f>
        <v>3</v>
      </c>
      <c r="C81">
        <v>13</v>
      </c>
      <c r="D81" s="3">
        <f>B81/C81</f>
        <v>0.23076923076923078</v>
      </c>
      <c r="E81" t="s">
        <v>1403</v>
      </c>
      <c r="G81" t="s">
        <v>232</v>
      </c>
      <c r="H81">
        <f>IF(G81="no",0,IF(G81="yes",1,""))</f>
        <v>1</v>
      </c>
    </row>
    <row r="82" spans="1:8">
      <c r="A82">
        <v>29</v>
      </c>
    </row>
    <row r="83" spans="1:8">
      <c r="A83">
        <v>29</v>
      </c>
      <c r="B83">
        <f>COUNT(A82:A83)</f>
        <v>2</v>
      </c>
      <c r="C83">
        <v>4</v>
      </c>
      <c r="D83" s="3">
        <f>B83/C83</f>
        <v>0.5</v>
      </c>
      <c r="E83" t="s">
        <v>1404</v>
      </c>
      <c r="G83" t="s">
        <v>232</v>
      </c>
      <c r="H83">
        <f>IF(G83="no",0,IF(G83="yes",1,""))</f>
        <v>1</v>
      </c>
    </row>
    <row r="84" spans="1:8">
      <c r="A84">
        <v>30</v>
      </c>
    </row>
    <row r="85" spans="1:8">
      <c r="A85">
        <v>30</v>
      </c>
    </row>
    <row r="86" spans="1:8">
      <c r="A86">
        <v>30</v>
      </c>
    </row>
    <row r="87" spans="1:8">
      <c r="A87">
        <v>30</v>
      </c>
      <c r="B87">
        <f>COUNT(A84:A87)</f>
        <v>4</v>
      </c>
      <c r="C87">
        <v>6</v>
      </c>
      <c r="D87" s="3">
        <f>B87/C87</f>
        <v>0.66666666666666663</v>
      </c>
      <c r="E87" t="s">
        <v>1405</v>
      </c>
      <c r="G87" t="s">
        <v>232</v>
      </c>
      <c r="H87">
        <f>IF(G87="no",0,IF(G87="yes",1,""))</f>
        <v>1</v>
      </c>
    </row>
    <row r="88" spans="1:8">
      <c r="A88">
        <v>31</v>
      </c>
    </row>
    <row r="89" spans="1:8">
      <c r="A89">
        <v>31</v>
      </c>
    </row>
    <row r="90" spans="1:8">
      <c r="A90">
        <v>31</v>
      </c>
    </row>
    <row r="91" spans="1:8">
      <c r="A91">
        <v>31</v>
      </c>
    </row>
    <row r="92" spans="1:8">
      <c r="A92">
        <v>31</v>
      </c>
      <c r="B92">
        <f>COUNT(A88:A92)</f>
        <v>5</v>
      </c>
      <c r="C92">
        <v>8</v>
      </c>
      <c r="D92" s="3">
        <f>B92/C92</f>
        <v>0.625</v>
      </c>
      <c r="E92" t="s">
        <v>1406</v>
      </c>
      <c r="G92" t="s">
        <v>232</v>
      </c>
      <c r="H92">
        <f>IF(G92="no",0,IF(G92="yes",1,""))</f>
        <v>1</v>
      </c>
    </row>
    <row r="93" spans="1:8">
      <c r="A93">
        <v>32</v>
      </c>
    </row>
    <row r="94" spans="1:8">
      <c r="A94">
        <v>32</v>
      </c>
      <c r="B94">
        <f>COUNT(A93:A94)</f>
        <v>2</v>
      </c>
      <c r="C94">
        <v>10</v>
      </c>
      <c r="D94" s="3">
        <f>B94/C94</f>
        <v>0.2</v>
      </c>
      <c r="E94" t="s">
        <v>1407</v>
      </c>
      <c r="G94" t="s">
        <v>232</v>
      </c>
      <c r="H94">
        <f>IF(G94="no",0,IF(G94="yes",1,""))</f>
        <v>1</v>
      </c>
    </row>
    <row r="95" spans="1:8">
      <c r="A95">
        <v>33</v>
      </c>
    </row>
    <row r="96" spans="1:8">
      <c r="A96">
        <v>33</v>
      </c>
      <c r="B96">
        <f>COUNT(A95:A96)</f>
        <v>2</v>
      </c>
      <c r="C96">
        <v>4</v>
      </c>
      <c r="D96" s="3">
        <f>B96/C96</f>
        <v>0.5</v>
      </c>
      <c r="E96" t="s">
        <v>1408</v>
      </c>
      <c r="G96" t="s">
        <v>232</v>
      </c>
      <c r="H96">
        <f>IF(G96="no",0,IF(G96="yes",1,""))</f>
        <v>1</v>
      </c>
    </row>
    <row r="97" spans="1:8">
      <c r="A97">
        <v>34</v>
      </c>
    </row>
    <row r="98" spans="1:8">
      <c r="A98">
        <v>34</v>
      </c>
      <c r="B98">
        <f>COUNT(A97:A98)</f>
        <v>2</v>
      </c>
      <c r="C98">
        <v>4</v>
      </c>
      <c r="D98" s="3">
        <f>B98/C98</f>
        <v>0.5</v>
      </c>
      <c r="E98" t="s">
        <v>1409</v>
      </c>
      <c r="G98" t="s">
        <v>1375</v>
      </c>
      <c r="H98">
        <f>IF(G98="no",0,IF(G98="yes",1,""))</f>
        <v>0</v>
      </c>
    </row>
    <row r="99" spans="1:8">
      <c r="A99">
        <v>35</v>
      </c>
    </row>
    <row r="100" spans="1:8">
      <c r="A100">
        <v>35</v>
      </c>
    </row>
    <row r="101" spans="1:8">
      <c r="A101">
        <v>35</v>
      </c>
      <c r="B101">
        <f>COUNT(A99:A101)</f>
        <v>3</v>
      </c>
      <c r="C101">
        <v>8</v>
      </c>
      <c r="D101" s="3">
        <f>B101/C101</f>
        <v>0.375</v>
      </c>
      <c r="E101" t="s">
        <v>1478</v>
      </c>
      <c r="G101" t="s">
        <v>232</v>
      </c>
      <c r="H101">
        <f>IF(G101="no",0,IF(G101="yes",1,""))</f>
        <v>1</v>
      </c>
    </row>
    <row r="102" spans="1:8">
      <c r="A102">
        <v>36</v>
      </c>
    </row>
    <row r="103" spans="1:8">
      <c r="A103">
        <v>36</v>
      </c>
      <c r="B103">
        <f>COUNT(A102:A103)</f>
        <v>2</v>
      </c>
      <c r="C103">
        <v>7</v>
      </c>
      <c r="D103" s="3">
        <f>B103/C103</f>
        <v>0.2857142857142857</v>
      </c>
      <c r="E103" t="s">
        <v>1410</v>
      </c>
      <c r="G103" t="s">
        <v>1375</v>
      </c>
      <c r="H103">
        <f>IF(G103="no",0,IF(G103="yes",1,""))</f>
        <v>0</v>
      </c>
    </row>
    <row r="104" spans="1:8">
      <c r="A104">
        <v>37</v>
      </c>
      <c r="B104">
        <f>COUNT(A104:A104)</f>
        <v>1</v>
      </c>
      <c r="C104">
        <v>3</v>
      </c>
      <c r="D104" s="3">
        <f>B104/C104</f>
        <v>0.33333333333333331</v>
      </c>
      <c r="E104" t="s">
        <v>1411</v>
      </c>
      <c r="G104" t="s">
        <v>1375</v>
      </c>
      <c r="H104">
        <f>IF(G104="no",0,IF(G104="yes",1,""))</f>
        <v>0</v>
      </c>
    </row>
    <row r="105" spans="1:8">
      <c r="A105">
        <v>38</v>
      </c>
    </row>
    <row r="106" spans="1:8">
      <c r="A106">
        <v>38</v>
      </c>
      <c r="B106">
        <f>COUNT(A105:A106)</f>
        <v>2</v>
      </c>
      <c r="C106">
        <v>7</v>
      </c>
      <c r="D106" s="3">
        <f>B106/C106</f>
        <v>0.2857142857142857</v>
      </c>
      <c r="E106" t="s">
        <v>1412</v>
      </c>
      <c r="G106" t="s">
        <v>232</v>
      </c>
      <c r="H106">
        <f>IF(G106="no",0,IF(G106="yes",1,""))</f>
        <v>1</v>
      </c>
    </row>
    <row r="107" spans="1:8">
      <c r="A107">
        <v>39</v>
      </c>
    </row>
    <row r="108" spans="1:8">
      <c r="A108">
        <v>39</v>
      </c>
    </row>
    <row r="109" spans="1:8">
      <c r="A109">
        <v>39</v>
      </c>
      <c r="B109">
        <f>COUNT(A107:A109)</f>
        <v>3</v>
      </c>
      <c r="C109">
        <v>6</v>
      </c>
      <c r="D109" s="3">
        <f>B109/C109</f>
        <v>0.5</v>
      </c>
      <c r="E109" t="s">
        <v>1413</v>
      </c>
      <c r="F109" t="s">
        <v>1377</v>
      </c>
    </row>
    <row r="110" spans="1:8">
      <c r="A110">
        <v>40</v>
      </c>
      <c r="B110">
        <v>0</v>
      </c>
      <c r="C110">
        <v>2</v>
      </c>
      <c r="D110" s="3">
        <f>B110/C110</f>
        <v>0</v>
      </c>
      <c r="E110" t="s">
        <v>1414</v>
      </c>
      <c r="G110" t="s">
        <v>1375</v>
      </c>
      <c r="H110">
        <f>IF(G110="no",0,IF(G110="yes",1,""))</f>
        <v>0</v>
      </c>
    </row>
    <row r="111" spans="1:8">
      <c r="A111">
        <v>41</v>
      </c>
      <c r="B111">
        <v>1</v>
      </c>
      <c r="C111">
        <v>4</v>
      </c>
      <c r="D111" s="3">
        <f>B111/C111</f>
        <v>0.25</v>
      </c>
      <c r="E111" t="s">
        <v>1415</v>
      </c>
      <c r="G111" t="s">
        <v>1375</v>
      </c>
      <c r="H111">
        <f>IF(G111="no",0,IF(G111="yes",1,""))</f>
        <v>0</v>
      </c>
    </row>
    <row r="112" spans="1:8">
      <c r="A112">
        <v>42</v>
      </c>
    </row>
    <row r="113" spans="1:9">
      <c r="A113">
        <v>42</v>
      </c>
      <c r="B113">
        <f>COUNT(A112:A113)</f>
        <v>2</v>
      </c>
      <c r="C113">
        <v>11</v>
      </c>
      <c r="D113" s="3">
        <f>B113/C113</f>
        <v>0.18181818181818182</v>
      </c>
      <c r="E113" t="s">
        <v>1416</v>
      </c>
      <c r="G113" t="s">
        <v>232</v>
      </c>
      <c r="H113">
        <f>IF(G113="no",0,IF(G113="yes",1,""))</f>
        <v>1</v>
      </c>
    </row>
    <row r="114" spans="1:9">
      <c r="A114">
        <v>43</v>
      </c>
    </row>
    <row r="115" spans="1:9">
      <c r="A115">
        <v>43</v>
      </c>
      <c r="B115">
        <f>COUNT(A114:A115)</f>
        <v>2</v>
      </c>
      <c r="C115">
        <v>4</v>
      </c>
      <c r="D115" s="3">
        <f>B115/C115</f>
        <v>0.5</v>
      </c>
      <c r="E115" t="s">
        <v>1417</v>
      </c>
      <c r="G115" t="s">
        <v>232</v>
      </c>
      <c r="H115">
        <f>IF(G115="no",0,IF(G115="yes",1,""))</f>
        <v>1</v>
      </c>
    </row>
    <row r="116" spans="1:9">
      <c r="A116">
        <v>44</v>
      </c>
    </row>
    <row r="117" spans="1:9">
      <c r="A117">
        <v>44</v>
      </c>
    </row>
    <row r="118" spans="1:9">
      <c r="A118">
        <v>44</v>
      </c>
    </row>
    <row r="119" spans="1:9">
      <c r="A119">
        <v>44</v>
      </c>
    </row>
    <row r="120" spans="1:9">
      <c r="A120">
        <v>44</v>
      </c>
    </row>
    <row r="121" spans="1:9">
      <c r="A121">
        <v>44</v>
      </c>
      <c r="B121">
        <f>COUNT(A116:A121)</f>
        <v>6</v>
      </c>
      <c r="C121">
        <v>10</v>
      </c>
      <c r="D121" s="3">
        <f>B121/C121</f>
        <v>0.6</v>
      </c>
      <c r="E121" t="s">
        <v>1418</v>
      </c>
      <c r="F121" t="s">
        <v>1515</v>
      </c>
      <c r="H121">
        <v>0</v>
      </c>
    </row>
    <row r="122" spans="1:9">
      <c r="B122">
        <f>SUM(B2:B121)</f>
        <v>118</v>
      </c>
      <c r="C122">
        <f>SUM(C2:C121)</f>
        <v>295</v>
      </c>
      <c r="D122" s="3">
        <f>B122/C122</f>
        <v>0.4</v>
      </c>
      <c r="G122">
        <f>SUM(H3:H121)</f>
        <v>24</v>
      </c>
      <c r="H122">
        <f>COUNTA(H4:H121)</f>
        <v>38</v>
      </c>
      <c r="I122" s="3">
        <f>G122/H122</f>
        <v>0.63157894736842102</v>
      </c>
    </row>
    <row r="126" spans="1:9" ht="25.5">
      <c r="B126" s="5" t="s">
        <v>1425</v>
      </c>
      <c r="C126" s="5" t="s">
        <v>1424</v>
      </c>
      <c r="D126"/>
    </row>
    <row r="127" spans="1:9">
      <c r="A127" t="s">
        <v>347</v>
      </c>
      <c r="B127">
        <f>B4</f>
        <v>3</v>
      </c>
      <c r="C127">
        <f>C4</f>
        <v>10</v>
      </c>
      <c r="D127"/>
    </row>
    <row r="128" spans="1:9">
      <c r="A128" t="s">
        <v>759</v>
      </c>
      <c r="B128">
        <f>B7</f>
        <v>3</v>
      </c>
      <c r="C128">
        <f>C7</f>
        <v>14</v>
      </c>
      <c r="D128"/>
    </row>
    <row r="129" spans="1:4">
      <c r="A129" t="s">
        <v>1426</v>
      </c>
      <c r="B129">
        <f>B10</f>
        <v>3</v>
      </c>
      <c r="C129">
        <f>C10</f>
        <v>7</v>
      </c>
      <c r="D129"/>
    </row>
    <row r="130" spans="1:4">
      <c r="A130" t="s">
        <v>1427</v>
      </c>
      <c r="B130">
        <f>B11</f>
        <v>1</v>
      </c>
      <c r="C130">
        <f>C11</f>
        <v>7</v>
      </c>
      <c r="D130"/>
    </row>
    <row r="131" spans="1:4">
      <c r="A131" t="s">
        <v>1428</v>
      </c>
      <c r="B131">
        <f>B13</f>
        <v>2</v>
      </c>
      <c r="C131">
        <f>C13</f>
        <v>7</v>
      </c>
      <c r="D131"/>
    </row>
    <row r="132" spans="1:4">
      <c r="A132" t="s">
        <v>1429</v>
      </c>
      <c r="B132">
        <f>B18</f>
        <v>5</v>
      </c>
      <c r="C132">
        <f>C18</f>
        <v>10</v>
      </c>
      <c r="D132"/>
    </row>
    <row r="133" spans="1:4">
      <c r="A133" t="s">
        <v>1430</v>
      </c>
      <c r="B133">
        <f>B22</f>
        <v>4</v>
      </c>
      <c r="C133">
        <f>C22</f>
        <v>8</v>
      </c>
      <c r="D133"/>
    </row>
    <row r="134" spans="1:4">
      <c r="A134" t="s">
        <v>1431</v>
      </c>
      <c r="B134">
        <f t="shared" ref="B134:C136" si="0">B24</f>
        <v>2</v>
      </c>
      <c r="C134">
        <f t="shared" si="0"/>
        <v>4</v>
      </c>
      <c r="D134"/>
    </row>
    <row r="135" spans="1:4">
      <c r="A135" t="s">
        <v>1432</v>
      </c>
      <c r="B135">
        <f t="shared" si="0"/>
        <v>1</v>
      </c>
      <c r="C135">
        <f t="shared" si="0"/>
        <v>6</v>
      </c>
      <c r="D135"/>
    </row>
    <row r="136" spans="1:4">
      <c r="A136" t="s">
        <v>1433</v>
      </c>
      <c r="B136">
        <f t="shared" si="0"/>
        <v>1</v>
      </c>
      <c r="C136">
        <f t="shared" si="0"/>
        <v>4</v>
      </c>
      <c r="D136"/>
    </row>
    <row r="137" spans="1:4">
      <c r="A137" t="s">
        <v>1434</v>
      </c>
      <c r="B137">
        <f>B28</f>
        <v>2</v>
      </c>
      <c r="C137">
        <f>C28</f>
        <v>3</v>
      </c>
      <c r="D137"/>
    </row>
    <row r="138" spans="1:4">
      <c r="A138" t="s">
        <v>1435</v>
      </c>
      <c r="B138">
        <f>B29</f>
        <v>1</v>
      </c>
      <c r="C138">
        <f>C29</f>
        <v>3</v>
      </c>
      <c r="D138"/>
    </row>
    <row r="139" spans="1:4">
      <c r="A139" t="s">
        <v>1063</v>
      </c>
      <c r="B139">
        <f>B33</f>
        <v>4</v>
      </c>
      <c r="C139">
        <f>C33</f>
        <v>9</v>
      </c>
      <c r="D139"/>
    </row>
    <row r="140" spans="1:4">
      <c r="A140" t="s">
        <v>312</v>
      </c>
      <c r="B140">
        <f>B34</f>
        <v>1</v>
      </c>
      <c r="C140">
        <f>C34</f>
        <v>5</v>
      </c>
      <c r="D140"/>
    </row>
    <row r="141" spans="1:4">
      <c r="A141" t="s">
        <v>1436</v>
      </c>
      <c r="B141">
        <f>B36</f>
        <v>2</v>
      </c>
      <c r="C141">
        <f>C36</f>
        <v>5</v>
      </c>
      <c r="D141"/>
    </row>
    <row r="142" spans="1:4">
      <c r="A142" t="s">
        <v>1437</v>
      </c>
      <c r="B142">
        <f>B43</f>
        <v>7</v>
      </c>
      <c r="C142">
        <f>C43</f>
        <v>12</v>
      </c>
      <c r="D142"/>
    </row>
    <row r="143" spans="1:4">
      <c r="A143" t="s">
        <v>445</v>
      </c>
      <c r="B143">
        <f>B45</f>
        <v>2</v>
      </c>
      <c r="C143">
        <f>C45</f>
        <v>4</v>
      </c>
      <c r="D143"/>
    </row>
    <row r="144" spans="1:4">
      <c r="A144" t="s">
        <v>1438</v>
      </c>
      <c r="B144">
        <f>B49</f>
        <v>4</v>
      </c>
      <c r="C144">
        <f>C49</f>
        <v>10</v>
      </c>
      <c r="D144"/>
    </row>
    <row r="145" spans="1:4">
      <c r="A145" t="s">
        <v>1439</v>
      </c>
      <c r="B145">
        <f>B52</f>
        <v>3</v>
      </c>
      <c r="C145">
        <f>C52</f>
        <v>4</v>
      </c>
      <c r="D145"/>
    </row>
    <row r="146" spans="1:4">
      <c r="A146" t="s">
        <v>244</v>
      </c>
      <c r="B146">
        <f t="shared" ref="B146:C148" si="1">B67</f>
        <v>15</v>
      </c>
      <c r="C146">
        <f t="shared" si="1"/>
        <v>26</v>
      </c>
      <c r="D146"/>
    </row>
    <row r="147" spans="1:4">
      <c r="A147" t="s">
        <v>1440</v>
      </c>
      <c r="B147">
        <f t="shared" si="1"/>
        <v>1</v>
      </c>
      <c r="C147">
        <f t="shared" si="1"/>
        <v>3</v>
      </c>
      <c r="D147"/>
    </row>
    <row r="148" spans="1:4">
      <c r="A148" t="s">
        <v>1441</v>
      </c>
      <c r="B148">
        <f t="shared" si="1"/>
        <v>1</v>
      </c>
      <c r="C148">
        <f t="shared" si="1"/>
        <v>1</v>
      </c>
      <c r="D148"/>
    </row>
    <row r="149" spans="1:4">
      <c r="A149" t="s">
        <v>1017</v>
      </c>
      <c r="B149">
        <f t="shared" ref="B149:C151" si="2">B71</f>
        <v>2</v>
      </c>
      <c r="C149">
        <f t="shared" si="2"/>
        <v>3</v>
      </c>
      <c r="D149"/>
    </row>
    <row r="150" spans="1:4">
      <c r="A150" t="s">
        <v>1442</v>
      </c>
      <c r="B150">
        <f t="shared" si="2"/>
        <v>1</v>
      </c>
      <c r="C150">
        <f t="shared" si="2"/>
        <v>4</v>
      </c>
      <c r="D150"/>
    </row>
    <row r="151" spans="1:4">
      <c r="A151" t="s">
        <v>1443</v>
      </c>
      <c r="B151">
        <f t="shared" si="2"/>
        <v>0</v>
      </c>
      <c r="C151">
        <f t="shared" si="2"/>
        <v>2</v>
      </c>
      <c r="D151"/>
    </row>
    <row r="152" spans="1:4">
      <c r="A152" t="s">
        <v>765</v>
      </c>
      <c r="B152">
        <f>B76</f>
        <v>3</v>
      </c>
      <c r="C152">
        <f>C76</f>
        <v>4</v>
      </c>
      <c r="D152"/>
    </row>
    <row r="153" spans="1:4">
      <c r="A153" t="s">
        <v>1444</v>
      </c>
      <c r="B153">
        <f>B78</f>
        <v>2</v>
      </c>
      <c r="C153">
        <f>C78</f>
        <v>9</v>
      </c>
      <c r="D153"/>
    </row>
    <row r="154" spans="1:4">
      <c r="A154" t="s">
        <v>1445</v>
      </c>
      <c r="B154">
        <f>B81</f>
        <v>3</v>
      </c>
      <c r="C154">
        <f>C81</f>
        <v>13</v>
      </c>
      <c r="D154"/>
    </row>
    <row r="155" spans="1:4">
      <c r="A155" t="s">
        <v>897</v>
      </c>
      <c r="B155">
        <f>B83</f>
        <v>2</v>
      </c>
      <c r="C155">
        <f>C83</f>
        <v>4</v>
      </c>
      <c r="D155"/>
    </row>
    <row r="156" spans="1:4">
      <c r="A156" t="s">
        <v>1446</v>
      </c>
      <c r="B156">
        <f>B87</f>
        <v>4</v>
      </c>
      <c r="C156">
        <f>C87</f>
        <v>6</v>
      </c>
      <c r="D156"/>
    </row>
    <row r="157" spans="1:4">
      <c r="A157" t="s">
        <v>1447</v>
      </c>
      <c r="B157">
        <f>B92</f>
        <v>5</v>
      </c>
      <c r="C157">
        <f>C92</f>
        <v>8</v>
      </c>
      <c r="D157"/>
    </row>
    <row r="158" spans="1:4">
      <c r="A158" t="s">
        <v>1448</v>
      </c>
      <c r="B158">
        <f>B94</f>
        <v>2</v>
      </c>
      <c r="C158">
        <f>C94</f>
        <v>10</v>
      </c>
      <c r="D158"/>
    </row>
    <row r="159" spans="1:4">
      <c r="A159" t="s">
        <v>1449</v>
      </c>
      <c r="B159">
        <f>B96</f>
        <v>2</v>
      </c>
      <c r="C159">
        <f>C96</f>
        <v>4</v>
      </c>
      <c r="D159"/>
    </row>
    <row r="160" spans="1:4">
      <c r="A160" t="s">
        <v>1450</v>
      </c>
      <c r="B160">
        <f>B98</f>
        <v>2</v>
      </c>
      <c r="C160">
        <f>C98</f>
        <v>4</v>
      </c>
      <c r="D160"/>
    </row>
    <row r="161" spans="1:4">
      <c r="A161" t="s">
        <v>146</v>
      </c>
      <c r="B161">
        <f>B101</f>
        <v>3</v>
      </c>
      <c r="C161">
        <f>C101</f>
        <v>8</v>
      </c>
      <c r="D161"/>
    </row>
    <row r="162" spans="1:4">
      <c r="A162" t="s">
        <v>1451</v>
      </c>
      <c r="B162">
        <f>B103</f>
        <v>2</v>
      </c>
      <c r="C162">
        <f>C103</f>
        <v>7</v>
      </c>
      <c r="D162"/>
    </row>
    <row r="163" spans="1:4">
      <c r="A163" t="s">
        <v>1452</v>
      </c>
      <c r="B163">
        <f>B104</f>
        <v>1</v>
      </c>
      <c r="C163">
        <f>C104</f>
        <v>3</v>
      </c>
      <c r="D163"/>
    </row>
    <row r="164" spans="1:4">
      <c r="A164" t="s">
        <v>1453</v>
      </c>
      <c r="B164">
        <f>B106</f>
        <v>2</v>
      </c>
      <c r="C164">
        <f>C106</f>
        <v>7</v>
      </c>
      <c r="D164"/>
    </row>
    <row r="165" spans="1:4">
      <c r="A165" t="s">
        <v>1454</v>
      </c>
      <c r="B165">
        <f t="shared" ref="B165:C167" si="3">B109</f>
        <v>3</v>
      </c>
      <c r="C165">
        <f t="shared" si="3"/>
        <v>6</v>
      </c>
      <c r="D165"/>
    </row>
    <row r="166" spans="1:4">
      <c r="A166" t="s">
        <v>1455</v>
      </c>
      <c r="B166">
        <f t="shared" si="3"/>
        <v>0</v>
      </c>
      <c r="C166">
        <f t="shared" si="3"/>
        <v>2</v>
      </c>
      <c r="D166"/>
    </row>
    <row r="167" spans="1:4">
      <c r="A167" t="s">
        <v>1456</v>
      </c>
      <c r="B167">
        <f t="shared" si="3"/>
        <v>1</v>
      </c>
      <c r="C167">
        <f t="shared" si="3"/>
        <v>4</v>
      </c>
      <c r="D167"/>
    </row>
    <row r="168" spans="1:4">
      <c r="A168" t="s">
        <v>1457</v>
      </c>
      <c r="B168">
        <f>B113</f>
        <v>2</v>
      </c>
      <c r="C168">
        <f>C113</f>
        <v>11</v>
      </c>
      <c r="D168"/>
    </row>
    <row r="169" spans="1:4">
      <c r="A169" t="s">
        <v>121</v>
      </c>
      <c r="B169">
        <f>B115</f>
        <v>2</v>
      </c>
      <c r="C169">
        <f>C115</f>
        <v>4</v>
      </c>
      <c r="D169"/>
    </row>
    <row r="170" spans="1:4">
      <c r="A170" t="s">
        <v>224</v>
      </c>
      <c r="B170">
        <f>B121</f>
        <v>6</v>
      </c>
      <c r="C170">
        <f>C121</f>
        <v>10</v>
      </c>
      <c r="D170"/>
    </row>
    <row r="171" spans="1:4">
      <c r="B171">
        <f>SUM(B127:B170)</f>
        <v>118</v>
      </c>
      <c r="C171">
        <f>SUM(C127:C170)</f>
        <v>295</v>
      </c>
      <c r="D171"/>
    </row>
    <row r="172" spans="1:4">
      <c r="D172"/>
    </row>
    <row r="173" spans="1:4">
      <c r="D173"/>
    </row>
    <row r="174" spans="1:4">
      <c r="D174"/>
    </row>
    <row r="175" spans="1:4">
      <c r="D175"/>
    </row>
    <row r="176" spans="1:4">
      <c r="D176"/>
    </row>
    <row r="177" spans="4:4">
      <c r="D177"/>
    </row>
    <row r="178" spans="4:4">
      <c r="D178"/>
    </row>
    <row r="179" spans="4:4">
      <c r="D179"/>
    </row>
    <row r="180" spans="4:4">
      <c r="D180"/>
    </row>
    <row r="181" spans="4:4">
      <c r="D181"/>
    </row>
    <row r="182" spans="4:4">
      <c r="D182"/>
    </row>
    <row r="183" spans="4:4">
      <c r="D183"/>
    </row>
    <row r="184" spans="4:4">
      <c r="D184"/>
    </row>
    <row r="185" spans="4:4">
      <c r="D185"/>
    </row>
    <row r="186" spans="4:4">
      <c r="D186"/>
    </row>
    <row r="187" spans="4:4">
      <c r="D187"/>
    </row>
    <row r="188" spans="4:4">
      <c r="D188"/>
    </row>
    <row r="189" spans="4:4">
      <c r="D189"/>
    </row>
    <row r="190" spans="4:4">
      <c r="D190"/>
    </row>
    <row r="191" spans="4:4">
      <c r="D191"/>
    </row>
    <row r="192" spans="4:4">
      <c r="D192"/>
    </row>
    <row r="193" spans="4:4">
      <c r="D193"/>
    </row>
    <row r="194" spans="4:4">
      <c r="D194"/>
    </row>
    <row r="195" spans="4:4">
      <c r="D195"/>
    </row>
    <row r="196" spans="4:4">
      <c r="D196"/>
    </row>
    <row r="197" spans="4:4">
      <c r="D197"/>
    </row>
    <row r="198" spans="4:4">
      <c r="D198"/>
    </row>
    <row r="199" spans="4:4">
      <c r="D199"/>
    </row>
    <row r="200" spans="4:4">
      <c r="D200"/>
    </row>
    <row r="201" spans="4:4">
      <c r="D201"/>
    </row>
    <row r="202" spans="4:4">
      <c r="D202"/>
    </row>
    <row r="203" spans="4:4">
      <c r="D203"/>
    </row>
    <row r="204" spans="4:4">
      <c r="D204"/>
    </row>
    <row r="205" spans="4:4">
      <c r="D205"/>
    </row>
    <row r="206" spans="4:4">
      <c r="D206"/>
    </row>
    <row r="207" spans="4:4">
      <c r="D207"/>
    </row>
    <row r="208" spans="4:4">
      <c r="D208"/>
    </row>
    <row r="209" spans="4:4">
      <c r="D209"/>
    </row>
    <row r="210" spans="4:4">
      <c r="D210"/>
    </row>
    <row r="211" spans="4:4">
      <c r="D211"/>
    </row>
    <row r="212" spans="4:4">
      <c r="D212"/>
    </row>
    <row r="213" spans="4:4">
      <c r="D213"/>
    </row>
    <row r="214" spans="4:4">
      <c r="D214"/>
    </row>
    <row r="215" spans="4:4">
      <c r="D215"/>
    </row>
    <row r="216" spans="4:4">
      <c r="D216"/>
    </row>
    <row r="217" spans="4:4">
      <c r="D217"/>
    </row>
    <row r="218" spans="4:4">
      <c r="D218"/>
    </row>
    <row r="219" spans="4:4">
      <c r="D219"/>
    </row>
    <row r="220" spans="4:4">
      <c r="D220"/>
    </row>
    <row r="221" spans="4:4">
      <c r="D221"/>
    </row>
    <row r="222" spans="4:4">
      <c r="D222"/>
    </row>
    <row r="223" spans="4:4">
      <c r="D223"/>
    </row>
    <row r="224" spans="4:4">
      <c r="D224"/>
    </row>
    <row r="225" spans="4:4">
      <c r="D225"/>
    </row>
    <row r="226" spans="4:4">
      <c r="D226"/>
    </row>
    <row r="227" spans="4:4">
      <c r="D227"/>
    </row>
    <row r="228" spans="4:4">
      <c r="D228"/>
    </row>
    <row r="229" spans="4:4">
      <c r="D229"/>
    </row>
    <row r="230" spans="4:4">
      <c r="D230"/>
    </row>
    <row r="231" spans="4:4">
      <c r="D231"/>
    </row>
    <row r="232" spans="4:4">
      <c r="D232"/>
    </row>
    <row r="233" spans="4:4">
      <c r="D233"/>
    </row>
    <row r="234" spans="4:4">
      <c r="D234"/>
    </row>
    <row r="235" spans="4:4">
      <c r="D235"/>
    </row>
    <row r="236" spans="4:4">
      <c r="D236"/>
    </row>
    <row r="237" spans="4:4">
      <c r="D237"/>
    </row>
    <row r="238" spans="4:4">
      <c r="D238"/>
    </row>
    <row r="239" spans="4:4">
      <c r="D239"/>
    </row>
    <row r="240" spans="4:4">
      <c r="D240"/>
    </row>
    <row r="241" spans="4:4">
      <c r="D241"/>
    </row>
    <row r="242" spans="4:4">
      <c r="D242"/>
    </row>
  </sheetData>
  <pageMargins left="0.75" right="0.75" top="1" bottom="1" header="0.5" footer="0.5"/>
  <pageSetup orientation="portrait"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dimension ref="A1:AE33"/>
  <sheetViews>
    <sheetView topLeftCell="A24" workbookViewId="0">
      <selection activeCell="C41" sqref="C41"/>
    </sheetView>
  </sheetViews>
  <sheetFormatPr defaultColWidth="8.85546875" defaultRowHeight="12.75"/>
  <cols>
    <col min="1" max="1" width="10.140625" bestFit="1" customWidth="1"/>
    <col min="2" max="2" width="9.42578125" bestFit="1" customWidth="1"/>
    <col min="3" max="3" width="17.42578125" bestFit="1" customWidth="1"/>
    <col min="4" max="4" width="12.42578125" customWidth="1"/>
    <col min="5" max="5" width="11.85546875" customWidth="1"/>
    <col min="6" max="6" width="8.85546875" customWidth="1"/>
    <col min="7" max="7" width="6.7109375" bestFit="1" customWidth="1"/>
    <col min="8" max="8" width="6.140625" customWidth="1"/>
    <col min="9" max="9" width="4.85546875" customWidth="1"/>
    <col min="10" max="10" width="4.7109375" customWidth="1"/>
    <col min="11" max="11" width="9.28515625" customWidth="1"/>
    <col min="12" max="12" width="4.85546875" customWidth="1"/>
    <col min="13" max="13" width="7.28515625" customWidth="1"/>
    <col min="14" max="14" width="6" customWidth="1"/>
    <col min="15" max="15" width="8.7109375" customWidth="1"/>
    <col min="16" max="16" width="4.42578125" customWidth="1"/>
    <col min="17" max="17" width="9" customWidth="1"/>
    <col min="18" max="18" width="5.85546875" customWidth="1"/>
    <col min="19" max="19" width="9.7109375" customWidth="1"/>
    <col min="20" max="20" width="5.28515625" customWidth="1"/>
    <col min="21" max="21" width="9.140625" customWidth="1"/>
    <col min="22" max="22" width="4.85546875" customWidth="1"/>
    <col min="23" max="23" width="8.7109375" customWidth="1"/>
    <col min="24" max="24" width="4.85546875" customWidth="1"/>
    <col min="25" max="25" width="8.85546875" customWidth="1"/>
    <col min="26" max="26" width="6.85546875" customWidth="1"/>
    <col min="27" max="27" width="9.42578125" customWidth="1"/>
    <col min="28" max="28" width="5.28515625" customWidth="1"/>
    <col min="29" max="29" width="9.28515625" customWidth="1"/>
    <col min="30" max="30" width="5.28515625" customWidth="1"/>
    <col min="31" max="31" width="10.28515625" customWidth="1"/>
    <col min="32" max="249" width="9.140625" customWidth="1"/>
  </cols>
  <sheetData>
    <row r="1" spans="1:31">
      <c r="A1" t="s">
        <v>0</v>
      </c>
      <c r="B1" t="s">
        <v>2</v>
      </c>
      <c r="C1" t="s">
        <v>3</v>
      </c>
      <c r="D1" t="s">
        <v>1</v>
      </c>
      <c r="E1" t="s">
        <v>16</v>
      </c>
      <c r="F1" t="s">
        <v>17</v>
      </c>
      <c r="G1" t="s">
        <v>18</v>
      </c>
      <c r="H1" t="s">
        <v>4</v>
      </c>
      <c r="I1" t="s">
        <v>19</v>
      </c>
      <c r="J1" t="s">
        <v>5</v>
      </c>
      <c r="K1" t="s">
        <v>19</v>
      </c>
      <c r="L1" t="s">
        <v>6</v>
      </c>
      <c r="N1" t="s">
        <v>7</v>
      </c>
      <c r="O1" t="s">
        <v>19</v>
      </c>
      <c r="P1" t="s">
        <v>8</v>
      </c>
      <c r="Q1" t="s">
        <v>19</v>
      </c>
      <c r="R1" t="s">
        <v>9</v>
      </c>
      <c r="S1" t="s">
        <v>19</v>
      </c>
      <c r="T1" t="s">
        <v>10</v>
      </c>
      <c r="U1" t="s">
        <v>19</v>
      </c>
      <c r="V1" t="s">
        <v>11</v>
      </c>
      <c r="W1" t="s">
        <v>19</v>
      </c>
      <c r="X1" t="s">
        <v>12</v>
      </c>
      <c r="Y1" t="s">
        <v>19</v>
      </c>
      <c r="Z1" t="s">
        <v>13</v>
      </c>
      <c r="AA1" t="s">
        <v>19</v>
      </c>
      <c r="AB1" t="s">
        <v>14</v>
      </c>
      <c r="AC1" t="s">
        <v>19</v>
      </c>
      <c r="AD1" t="s">
        <v>15</v>
      </c>
      <c r="AE1" t="s">
        <v>19</v>
      </c>
    </row>
    <row r="2" spans="1:31">
      <c r="A2" s="1">
        <v>41884</v>
      </c>
      <c r="B2" t="s">
        <v>1484</v>
      </c>
      <c r="C2" t="s">
        <v>1485</v>
      </c>
      <c r="D2" t="s">
        <v>1486</v>
      </c>
      <c r="E2">
        <v>4162510002</v>
      </c>
      <c r="F2" t="s">
        <v>1487</v>
      </c>
      <c r="G2">
        <v>6</v>
      </c>
      <c r="H2" t="s">
        <v>22</v>
      </c>
      <c r="I2" t="s">
        <v>1488</v>
      </c>
      <c r="J2" t="s">
        <v>22</v>
      </c>
      <c r="K2" t="s">
        <v>1489</v>
      </c>
      <c r="L2" t="s">
        <v>22</v>
      </c>
      <c r="M2" t="s">
        <v>1490</v>
      </c>
      <c r="N2" t="s">
        <v>22</v>
      </c>
      <c r="O2" t="s">
        <v>1491</v>
      </c>
      <c r="P2" t="s">
        <v>22</v>
      </c>
      <c r="Q2" t="s">
        <v>1492</v>
      </c>
      <c r="R2" t="s">
        <v>25</v>
      </c>
      <c r="S2" t="s">
        <v>1493</v>
      </c>
      <c r="T2" t="s">
        <v>22</v>
      </c>
      <c r="U2" t="s">
        <v>1494</v>
      </c>
      <c r="V2" t="s">
        <v>22</v>
      </c>
      <c r="W2" t="s">
        <v>22</v>
      </c>
      <c r="X2" t="s">
        <v>25</v>
      </c>
      <c r="Y2" t="s">
        <v>1495</v>
      </c>
      <c r="Z2" t="s">
        <v>22</v>
      </c>
      <c r="AA2" t="s">
        <v>1496</v>
      </c>
      <c r="AB2" t="s">
        <v>25</v>
      </c>
      <c r="AC2" t="s">
        <v>1497</v>
      </c>
      <c r="AD2" t="s">
        <v>25</v>
      </c>
      <c r="AE2" t="s">
        <v>1498</v>
      </c>
    </row>
    <row r="3" spans="1:31">
      <c r="A3" s="1">
        <v>41880.895578703705</v>
      </c>
      <c r="B3" t="s">
        <v>1109</v>
      </c>
      <c r="C3" t="s">
        <v>1110</v>
      </c>
      <c r="D3" t="s">
        <v>40</v>
      </c>
      <c r="E3" t="s">
        <v>41</v>
      </c>
      <c r="F3" t="s">
        <v>42</v>
      </c>
      <c r="G3">
        <v>8</v>
      </c>
      <c r="H3" t="s">
        <v>22</v>
      </c>
      <c r="J3" t="s">
        <v>22</v>
      </c>
      <c r="L3" t="s">
        <v>22</v>
      </c>
      <c r="N3" t="s">
        <v>22</v>
      </c>
      <c r="P3" t="s">
        <v>22</v>
      </c>
      <c r="R3" t="s">
        <v>22</v>
      </c>
      <c r="T3" t="s">
        <v>22</v>
      </c>
      <c r="V3" t="s">
        <v>22</v>
      </c>
      <c r="X3" t="s">
        <v>22</v>
      </c>
      <c r="Y3" t="s">
        <v>43</v>
      </c>
      <c r="Z3" t="s">
        <v>22</v>
      </c>
      <c r="AB3" t="s">
        <v>22</v>
      </c>
      <c r="AC3" t="s">
        <v>44</v>
      </c>
      <c r="AD3" t="s">
        <v>22</v>
      </c>
    </row>
    <row r="4" spans="1:31">
      <c r="A4" s="1">
        <v>41880.584675925929</v>
      </c>
      <c r="B4" t="s">
        <v>1142</v>
      </c>
      <c r="C4" t="s">
        <v>1143</v>
      </c>
      <c r="D4" t="s">
        <v>219</v>
      </c>
      <c r="E4" t="s">
        <v>220</v>
      </c>
      <c r="F4" t="s">
        <v>31</v>
      </c>
      <c r="G4">
        <v>9</v>
      </c>
      <c r="H4" t="s">
        <v>22</v>
      </c>
      <c r="J4" t="s">
        <v>22</v>
      </c>
      <c r="L4" t="s">
        <v>25</v>
      </c>
      <c r="N4" t="s">
        <v>22</v>
      </c>
      <c r="P4" t="s">
        <v>22</v>
      </c>
      <c r="R4" t="s">
        <v>22</v>
      </c>
      <c r="T4" t="s">
        <v>22</v>
      </c>
      <c r="V4" t="s">
        <v>22</v>
      </c>
      <c r="X4" t="s">
        <v>22</v>
      </c>
      <c r="Z4" t="s">
        <v>22</v>
      </c>
      <c r="AB4" t="s">
        <v>22</v>
      </c>
      <c r="AD4" t="s">
        <v>22</v>
      </c>
    </row>
    <row r="5" spans="1:31">
      <c r="A5" s="1">
        <v>41819.111516203702</v>
      </c>
      <c r="B5" t="s">
        <v>1228</v>
      </c>
      <c r="C5" t="s">
        <v>1229</v>
      </c>
      <c r="D5" t="s">
        <v>545</v>
      </c>
      <c r="E5" t="s">
        <v>546</v>
      </c>
      <c r="F5" t="s">
        <v>31</v>
      </c>
      <c r="G5">
        <v>10</v>
      </c>
      <c r="H5" t="s">
        <v>22</v>
      </c>
      <c r="I5" t="s">
        <v>547</v>
      </c>
      <c r="J5" t="s">
        <v>25</v>
      </c>
      <c r="K5" t="s">
        <v>548</v>
      </c>
      <c r="L5" t="s">
        <v>25</v>
      </c>
      <c r="N5" t="s">
        <v>22</v>
      </c>
      <c r="O5" t="s">
        <v>549</v>
      </c>
    </row>
    <row r="6" spans="1:31">
      <c r="A6" s="1">
        <v>41880.85297453704</v>
      </c>
      <c r="B6" t="s">
        <v>1113</v>
      </c>
      <c r="C6" t="s">
        <v>1114</v>
      </c>
      <c r="D6" t="s">
        <v>53</v>
      </c>
      <c r="E6" t="s">
        <v>54</v>
      </c>
      <c r="F6" t="s">
        <v>31</v>
      </c>
      <c r="G6">
        <v>11</v>
      </c>
      <c r="H6" t="s">
        <v>22</v>
      </c>
      <c r="I6" t="s">
        <v>55</v>
      </c>
      <c r="J6" t="s">
        <v>22</v>
      </c>
      <c r="K6" t="s">
        <v>56</v>
      </c>
      <c r="L6" t="s">
        <v>22</v>
      </c>
      <c r="M6" t="s">
        <v>57</v>
      </c>
      <c r="N6" t="s">
        <v>22</v>
      </c>
      <c r="O6" t="s">
        <v>58</v>
      </c>
      <c r="P6" t="s">
        <v>25</v>
      </c>
      <c r="Q6" t="s">
        <v>59</v>
      </c>
      <c r="R6" t="s">
        <v>22</v>
      </c>
      <c r="S6" t="s">
        <v>60</v>
      </c>
      <c r="T6" t="s">
        <v>22</v>
      </c>
      <c r="U6" t="s">
        <v>61</v>
      </c>
      <c r="V6" t="s">
        <v>22</v>
      </c>
      <c r="W6" t="s">
        <v>62</v>
      </c>
      <c r="X6" t="s">
        <v>25</v>
      </c>
      <c r="Y6" t="s">
        <v>63</v>
      </c>
      <c r="Z6" t="s">
        <v>22</v>
      </c>
      <c r="AA6" t="s">
        <v>64</v>
      </c>
      <c r="AB6" t="s">
        <v>22</v>
      </c>
      <c r="AC6" t="s">
        <v>65</v>
      </c>
      <c r="AD6" t="s">
        <v>22</v>
      </c>
      <c r="AE6" t="s">
        <v>66</v>
      </c>
    </row>
    <row r="7" spans="1:31">
      <c r="A7" s="1">
        <v>41794.027650462966</v>
      </c>
      <c r="B7" t="s">
        <v>1242</v>
      </c>
      <c r="C7" t="s">
        <v>1329</v>
      </c>
      <c r="D7" t="s">
        <v>1061</v>
      </c>
      <c r="E7" t="s">
        <v>1062</v>
      </c>
      <c r="F7" t="s">
        <v>120</v>
      </c>
      <c r="G7">
        <v>13</v>
      </c>
      <c r="H7" t="s">
        <v>22</v>
      </c>
      <c r="J7" t="s">
        <v>22</v>
      </c>
      <c r="L7" t="s">
        <v>22</v>
      </c>
      <c r="N7" t="s">
        <v>22</v>
      </c>
      <c r="P7" t="s">
        <v>22</v>
      </c>
      <c r="R7" t="s">
        <v>22</v>
      </c>
      <c r="T7" t="s">
        <v>22</v>
      </c>
      <c r="V7" t="s">
        <v>22</v>
      </c>
      <c r="X7" t="s">
        <v>25</v>
      </c>
      <c r="Z7" t="s">
        <v>22</v>
      </c>
      <c r="AB7" t="s">
        <v>22</v>
      </c>
      <c r="AD7" t="s">
        <v>22</v>
      </c>
    </row>
    <row r="8" spans="1:31">
      <c r="A8" s="1">
        <v>41872.74554398148</v>
      </c>
      <c r="B8" t="s">
        <v>1167</v>
      </c>
      <c r="C8" t="s">
        <v>1168</v>
      </c>
      <c r="D8" t="s">
        <v>310</v>
      </c>
      <c r="E8" t="s">
        <v>311</v>
      </c>
      <c r="F8" t="s">
        <v>31</v>
      </c>
      <c r="G8">
        <v>14</v>
      </c>
      <c r="H8" t="s">
        <v>22</v>
      </c>
      <c r="J8" t="s">
        <v>22</v>
      </c>
      <c r="L8" t="s">
        <v>22</v>
      </c>
      <c r="N8" t="s">
        <v>22</v>
      </c>
      <c r="P8" t="s">
        <v>22</v>
      </c>
      <c r="R8" t="s">
        <v>22</v>
      </c>
      <c r="T8" t="s">
        <v>22</v>
      </c>
      <c r="V8" t="s">
        <v>22</v>
      </c>
      <c r="X8" t="s">
        <v>25</v>
      </c>
      <c r="Y8" t="s">
        <v>313</v>
      </c>
      <c r="Z8" t="s">
        <v>22</v>
      </c>
      <c r="AB8" t="s">
        <v>25</v>
      </c>
      <c r="AD8" t="s">
        <v>22</v>
      </c>
    </row>
    <row r="9" spans="1:31">
      <c r="A9" s="1">
        <v>41813.177152777775</v>
      </c>
      <c r="B9" t="s">
        <v>1157</v>
      </c>
      <c r="C9" t="s">
        <v>1259</v>
      </c>
      <c r="D9" t="s">
        <v>736</v>
      </c>
      <c r="E9">
        <v>4168469844</v>
      </c>
      <c r="F9" t="s">
        <v>120</v>
      </c>
      <c r="G9">
        <v>16</v>
      </c>
      <c r="H9" t="s">
        <v>22</v>
      </c>
      <c r="J9" t="s">
        <v>22</v>
      </c>
      <c r="L9" t="s">
        <v>22</v>
      </c>
      <c r="N9" t="s">
        <v>22</v>
      </c>
      <c r="P9" t="s">
        <v>22</v>
      </c>
      <c r="R9" t="s">
        <v>22</v>
      </c>
      <c r="T9" t="s">
        <v>22</v>
      </c>
      <c r="V9" t="s">
        <v>22</v>
      </c>
      <c r="X9" t="s">
        <v>22</v>
      </c>
      <c r="Z9" t="s">
        <v>22</v>
      </c>
      <c r="AB9" t="s">
        <v>22</v>
      </c>
      <c r="AD9" t="s">
        <v>22</v>
      </c>
    </row>
    <row r="10" spans="1:31">
      <c r="A10" s="1">
        <v>41837.737175925926</v>
      </c>
      <c r="B10" t="s">
        <v>1207</v>
      </c>
      <c r="C10" t="s">
        <v>1208</v>
      </c>
      <c r="D10" t="s">
        <v>462</v>
      </c>
      <c r="E10">
        <v>4167081958</v>
      </c>
      <c r="F10" t="s">
        <v>22</v>
      </c>
      <c r="G10">
        <v>18</v>
      </c>
      <c r="H10" t="s">
        <v>22</v>
      </c>
      <c r="J10" t="s">
        <v>22</v>
      </c>
      <c r="L10" t="s">
        <v>22</v>
      </c>
      <c r="N10" t="s">
        <v>22</v>
      </c>
      <c r="P10" t="s">
        <v>22</v>
      </c>
      <c r="R10" t="s">
        <v>22</v>
      </c>
      <c r="T10" t="s">
        <v>22</v>
      </c>
      <c r="V10" t="s">
        <v>22</v>
      </c>
      <c r="X10" t="s">
        <v>25</v>
      </c>
      <c r="Y10" t="s">
        <v>463</v>
      </c>
      <c r="Z10" t="s">
        <v>22</v>
      </c>
      <c r="AB10" t="s">
        <v>22</v>
      </c>
      <c r="AC10" t="s">
        <v>464</v>
      </c>
      <c r="AD10" t="s">
        <v>22</v>
      </c>
    </row>
    <row r="11" spans="1:31">
      <c r="A11" s="1">
        <v>41876.753055555557</v>
      </c>
      <c r="B11" t="s">
        <v>1162</v>
      </c>
      <c r="C11" t="s">
        <v>1164</v>
      </c>
      <c r="D11" t="s">
        <v>293</v>
      </c>
      <c r="E11" t="s">
        <v>294</v>
      </c>
      <c r="F11" t="s">
        <v>120</v>
      </c>
      <c r="G11">
        <v>19</v>
      </c>
      <c r="H11" t="s">
        <v>22</v>
      </c>
      <c r="I11" t="s">
        <v>295</v>
      </c>
      <c r="J11" t="s">
        <v>22</v>
      </c>
      <c r="K11" t="s">
        <v>296</v>
      </c>
      <c r="L11" t="s">
        <v>22</v>
      </c>
      <c r="M11" t="s">
        <v>297</v>
      </c>
      <c r="N11" t="s">
        <v>22</v>
      </c>
      <c r="O11" t="s">
        <v>298</v>
      </c>
      <c r="P11" t="s">
        <v>22</v>
      </c>
      <c r="Q11" t="s">
        <v>299</v>
      </c>
      <c r="R11" t="s">
        <v>22</v>
      </c>
      <c r="S11" t="s">
        <v>300</v>
      </c>
      <c r="T11" t="s">
        <v>22</v>
      </c>
      <c r="U11" t="s">
        <v>301</v>
      </c>
      <c r="V11" t="s">
        <v>22</v>
      </c>
      <c r="W11" t="s">
        <v>302</v>
      </c>
      <c r="X11" t="s">
        <v>22</v>
      </c>
      <c r="Y11" t="s">
        <v>303</v>
      </c>
      <c r="Z11" t="s">
        <v>22</v>
      </c>
      <c r="AA11" t="s">
        <v>304</v>
      </c>
      <c r="AB11" t="s">
        <v>22</v>
      </c>
      <c r="AC11" t="s">
        <v>305</v>
      </c>
      <c r="AD11" t="s">
        <v>22</v>
      </c>
      <c r="AE11" t="s">
        <v>306</v>
      </c>
    </row>
    <row r="12" spans="1:31">
      <c r="A12" s="1">
        <v>41801.813032407408</v>
      </c>
      <c r="B12" t="s">
        <v>1171</v>
      </c>
      <c r="C12" t="s">
        <v>1337</v>
      </c>
      <c r="D12" t="s">
        <v>1087</v>
      </c>
      <c r="E12" t="s">
        <v>1088</v>
      </c>
      <c r="F12" t="s">
        <v>31</v>
      </c>
      <c r="G12">
        <v>21</v>
      </c>
      <c r="H12" t="s">
        <v>22</v>
      </c>
      <c r="J12" t="s">
        <v>22</v>
      </c>
      <c r="L12" t="s">
        <v>22</v>
      </c>
      <c r="N12" t="s">
        <v>22</v>
      </c>
      <c r="P12" t="s">
        <v>22</v>
      </c>
      <c r="R12" t="s">
        <v>22</v>
      </c>
      <c r="T12" t="s">
        <v>22</v>
      </c>
      <c r="V12" t="s">
        <v>22</v>
      </c>
      <c r="X12" t="s">
        <v>25</v>
      </c>
      <c r="Y12" t="s">
        <v>1089</v>
      </c>
      <c r="Z12" t="s">
        <v>22</v>
      </c>
      <c r="AB12" t="s">
        <v>22</v>
      </c>
      <c r="AD12" t="s">
        <v>22</v>
      </c>
    </row>
    <row r="13" spans="1:31">
      <c r="A13" s="1">
        <v>41879.862858796296</v>
      </c>
      <c r="B13" t="s">
        <v>1148</v>
      </c>
      <c r="C13" t="s">
        <v>1149</v>
      </c>
      <c r="D13" t="s">
        <v>230</v>
      </c>
      <c r="E13" t="s">
        <v>231</v>
      </c>
      <c r="F13" t="s">
        <v>232</v>
      </c>
      <c r="G13">
        <v>22</v>
      </c>
      <c r="H13" t="s">
        <v>22</v>
      </c>
      <c r="I13" t="s">
        <v>233</v>
      </c>
      <c r="J13" t="s">
        <v>22</v>
      </c>
      <c r="K13" t="s">
        <v>234</v>
      </c>
      <c r="L13" t="s">
        <v>25</v>
      </c>
      <c r="M13" t="s">
        <v>235</v>
      </c>
      <c r="N13" t="s">
        <v>22</v>
      </c>
      <c r="P13" t="s">
        <v>22</v>
      </c>
      <c r="Q13" t="s">
        <v>236</v>
      </c>
      <c r="R13" t="s">
        <v>22</v>
      </c>
      <c r="S13" t="s">
        <v>237</v>
      </c>
      <c r="T13" t="s">
        <v>22</v>
      </c>
      <c r="V13" t="s">
        <v>22</v>
      </c>
      <c r="X13" t="s">
        <v>22</v>
      </c>
      <c r="Y13" t="s">
        <v>238</v>
      </c>
      <c r="Z13" t="s">
        <v>22</v>
      </c>
      <c r="AB13" t="s">
        <v>22</v>
      </c>
      <c r="AC13" t="s">
        <v>239</v>
      </c>
      <c r="AD13" t="s">
        <v>25</v>
      </c>
      <c r="AE13" t="s">
        <v>240</v>
      </c>
    </row>
    <row r="14" spans="1:31">
      <c r="A14" s="1">
        <v>41796.853460648148</v>
      </c>
      <c r="B14" t="s">
        <v>1119</v>
      </c>
      <c r="C14" t="s">
        <v>1321</v>
      </c>
      <c r="D14" t="s">
        <v>1015</v>
      </c>
      <c r="E14" t="s">
        <v>1016</v>
      </c>
      <c r="F14" t="s">
        <v>31</v>
      </c>
      <c r="G14">
        <v>23</v>
      </c>
      <c r="H14" t="s">
        <v>22</v>
      </c>
      <c r="I14" t="s">
        <v>1018</v>
      </c>
      <c r="J14" t="s">
        <v>22</v>
      </c>
      <c r="K14" t="s">
        <v>1019</v>
      </c>
      <c r="L14" t="s">
        <v>22</v>
      </c>
      <c r="N14" t="s">
        <v>22</v>
      </c>
      <c r="O14" t="s">
        <v>1020</v>
      </c>
      <c r="P14" t="s">
        <v>22</v>
      </c>
      <c r="Q14" t="s">
        <v>1021</v>
      </c>
      <c r="R14" t="s">
        <v>25</v>
      </c>
      <c r="S14" t="s">
        <v>1022</v>
      </c>
      <c r="T14" t="s">
        <v>22</v>
      </c>
      <c r="U14" t="s">
        <v>1023</v>
      </c>
      <c r="V14" t="s">
        <v>22</v>
      </c>
      <c r="X14" t="s">
        <v>25</v>
      </c>
      <c r="Y14" t="s">
        <v>1024</v>
      </c>
      <c r="Z14" t="s">
        <v>22</v>
      </c>
      <c r="AB14" t="s">
        <v>22</v>
      </c>
      <c r="AC14" t="s">
        <v>1025</v>
      </c>
      <c r="AD14" t="s">
        <v>22</v>
      </c>
      <c r="AE14" t="s">
        <v>1026</v>
      </c>
    </row>
    <row r="15" spans="1:31">
      <c r="A15" s="1">
        <v>41880.606192129628</v>
      </c>
      <c r="B15" t="s">
        <v>1140</v>
      </c>
      <c r="C15" t="s">
        <v>1141</v>
      </c>
      <c r="D15" t="s">
        <v>205</v>
      </c>
      <c r="E15" t="s">
        <v>206</v>
      </c>
      <c r="F15" t="s">
        <v>31</v>
      </c>
      <c r="G15">
        <v>27</v>
      </c>
      <c r="H15" t="s">
        <v>22</v>
      </c>
      <c r="I15" t="s">
        <v>207</v>
      </c>
      <c r="J15" t="s">
        <v>22</v>
      </c>
      <c r="K15" t="s">
        <v>208</v>
      </c>
      <c r="L15" t="s">
        <v>22</v>
      </c>
      <c r="M15" t="s">
        <v>209</v>
      </c>
      <c r="N15" t="s">
        <v>22</v>
      </c>
      <c r="O15" t="s">
        <v>210</v>
      </c>
      <c r="P15" t="s">
        <v>22</v>
      </c>
      <c r="Q15" t="s">
        <v>211</v>
      </c>
      <c r="R15" t="s">
        <v>22</v>
      </c>
      <c r="S15" t="s">
        <v>212</v>
      </c>
      <c r="T15" t="s">
        <v>22</v>
      </c>
      <c r="U15" t="s">
        <v>213</v>
      </c>
      <c r="V15" t="s">
        <v>22</v>
      </c>
      <c r="W15" t="s">
        <v>214</v>
      </c>
      <c r="X15" t="s">
        <v>22</v>
      </c>
      <c r="Y15" t="s">
        <v>215</v>
      </c>
      <c r="Z15" t="s">
        <v>22</v>
      </c>
      <c r="AA15" t="s">
        <v>216</v>
      </c>
      <c r="AB15" t="s">
        <v>22</v>
      </c>
      <c r="AC15" t="s">
        <v>217</v>
      </c>
      <c r="AD15" t="s">
        <v>22</v>
      </c>
      <c r="AE15" t="s">
        <v>218</v>
      </c>
    </row>
    <row r="16" spans="1:31">
      <c r="A16" s="1">
        <v>41820.59716435185</v>
      </c>
      <c r="B16" t="s">
        <v>1225</v>
      </c>
      <c r="C16" t="s">
        <v>1226</v>
      </c>
      <c r="D16" t="s">
        <v>519</v>
      </c>
      <c r="E16" t="s">
        <v>520</v>
      </c>
      <c r="F16" t="s">
        <v>31</v>
      </c>
      <c r="G16">
        <v>28</v>
      </c>
      <c r="H16" t="s">
        <v>22</v>
      </c>
      <c r="I16" t="s">
        <v>521</v>
      </c>
      <c r="J16" t="s">
        <v>22</v>
      </c>
      <c r="K16" t="s">
        <v>522</v>
      </c>
      <c r="L16" t="s">
        <v>22</v>
      </c>
      <c r="M16" t="s">
        <v>523</v>
      </c>
      <c r="N16" t="s">
        <v>22</v>
      </c>
      <c r="O16" t="s">
        <v>524</v>
      </c>
      <c r="P16" t="s">
        <v>22</v>
      </c>
      <c r="Q16" t="s">
        <v>525</v>
      </c>
      <c r="R16" t="s">
        <v>22</v>
      </c>
      <c r="S16" t="s">
        <v>526</v>
      </c>
      <c r="T16" t="s">
        <v>22</v>
      </c>
      <c r="U16" t="s">
        <v>527</v>
      </c>
      <c r="V16" t="s">
        <v>22</v>
      </c>
      <c r="X16" t="s">
        <v>22</v>
      </c>
      <c r="Y16" t="s">
        <v>528</v>
      </c>
      <c r="Z16" t="s">
        <v>22</v>
      </c>
      <c r="AB16" t="s">
        <v>22</v>
      </c>
      <c r="AC16" t="s">
        <v>529</v>
      </c>
      <c r="AD16" t="s">
        <v>22</v>
      </c>
      <c r="AE16" t="s">
        <v>530</v>
      </c>
    </row>
    <row r="17" spans="1:31">
      <c r="A17" s="1">
        <v>41872.123715277776</v>
      </c>
      <c r="B17" t="s">
        <v>1169</v>
      </c>
      <c r="C17" t="s">
        <v>1170</v>
      </c>
      <c r="D17" t="s">
        <v>314</v>
      </c>
      <c r="E17" t="s">
        <v>315</v>
      </c>
      <c r="F17" t="s">
        <v>31</v>
      </c>
      <c r="G17">
        <v>29</v>
      </c>
      <c r="H17" t="s">
        <v>22</v>
      </c>
      <c r="I17" t="s">
        <v>316</v>
      </c>
      <c r="J17" t="s">
        <v>22</v>
      </c>
      <c r="K17" t="s">
        <v>317</v>
      </c>
      <c r="L17" t="s">
        <v>22</v>
      </c>
      <c r="M17" t="s">
        <v>318</v>
      </c>
      <c r="N17" t="s">
        <v>22</v>
      </c>
      <c r="O17" t="s">
        <v>319</v>
      </c>
      <c r="P17" t="s">
        <v>22</v>
      </c>
      <c r="Q17" t="s">
        <v>320</v>
      </c>
      <c r="R17" t="s">
        <v>22</v>
      </c>
      <c r="S17" t="s">
        <v>321</v>
      </c>
      <c r="T17" t="s">
        <v>22</v>
      </c>
      <c r="U17" t="s">
        <v>322</v>
      </c>
      <c r="V17" t="s">
        <v>22</v>
      </c>
      <c r="W17" t="s">
        <v>323</v>
      </c>
      <c r="X17" t="s">
        <v>22</v>
      </c>
      <c r="Y17" t="s">
        <v>324</v>
      </c>
      <c r="Z17" t="s">
        <v>22</v>
      </c>
      <c r="AA17" t="s">
        <v>325</v>
      </c>
      <c r="AB17" t="s">
        <v>22</v>
      </c>
      <c r="AC17" t="s">
        <v>326</v>
      </c>
      <c r="AD17" t="s">
        <v>22</v>
      </c>
      <c r="AE17" t="s">
        <v>327</v>
      </c>
    </row>
    <row r="18" spans="1:31">
      <c r="A18" s="1">
        <v>41880.811238425929</v>
      </c>
      <c r="B18" t="s">
        <v>1125</v>
      </c>
      <c r="C18" t="s">
        <v>1126</v>
      </c>
      <c r="D18" t="s">
        <v>104</v>
      </c>
      <c r="E18" t="s">
        <v>105</v>
      </c>
      <c r="F18" t="s">
        <v>31</v>
      </c>
      <c r="G18">
        <v>30</v>
      </c>
      <c r="H18" t="s">
        <v>22</v>
      </c>
      <c r="I18" t="s">
        <v>106</v>
      </c>
      <c r="J18" t="s">
        <v>22</v>
      </c>
      <c r="K18" t="s">
        <v>107</v>
      </c>
      <c r="L18" t="s">
        <v>22</v>
      </c>
      <c r="M18" t="s">
        <v>108</v>
      </c>
      <c r="N18" t="s">
        <v>22</v>
      </c>
      <c r="O18" t="s">
        <v>109</v>
      </c>
      <c r="P18" t="s">
        <v>22</v>
      </c>
      <c r="Q18" t="s">
        <v>110</v>
      </c>
      <c r="R18" t="s">
        <v>22</v>
      </c>
      <c r="S18" t="s">
        <v>111</v>
      </c>
      <c r="T18" t="s">
        <v>22</v>
      </c>
      <c r="U18" t="s">
        <v>112</v>
      </c>
      <c r="V18" t="s">
        <v>22</v>
      </c>
      <c r="W18" t="s">
        <v>113</v>
      </c>
      <c r="X18" t="s">
        <v>22</v>
      </c>
      <c r="Y18" t="s">
        <v>114</v>
      </c>
      <c r="Z18" t="s">
        <v>22</v>
      </c>
      <c r="AA18" t="s">
        <v>115</v>
      </c>
      <c r="AB18" t="s">
        <v>22</v>
      </c>
      <c r="AC18" t="s">
        <v>116</v>
      </c>
      <c r="AD18" t="s">
        <v>22</v>
      </c>
      <c r="AE18" t="s">
        <v>117</v>
      </c>
    </row>
    <row r="19" spans="1:31">
      <c r="A19" s="1">
        <v>41817.933888888889</v>
      </c>
      <c r="B19" t="s">
        <v>1234</v>
      </c>
      <c r="C19" t="s">
        <v>1235</v>
      </c>
      <c r="D19" t="s">
        <v>571</v>
      </c>
      <c r="E19" t="s">
        <v>572</v>
      </c>
      <c r="F19" t="s">
        <v>31</v>
      </c>
      <c r="G19">
        <v>31</v>
      </c>
      <c r="H19" t="s">
        <v>22</v>
      </c>
      <c r="I19" t="s">
        <v>573</v>
      </c>
      <c r="J19" t="s">
        <v>22</v>
      </c>
      <c r="K19" t="s">
        <v>574</v>
      </c>
      <c r="L19" t="s">
        <v>25</v>
      </c>
      <c r="M19" t="s">
        <v>575</v>
      </c>
      <c r="N19" t="s">
        <v>22</v>
      </c>
      <c r="O19" t="s">
        <v>576</v>
      </c>
      <c r="P19" t="s">
        <v>22</v>
      </c>
      <c r="Q19" t="s">
        <v>577</v>
      </c>
      <c r="R19" t="s">
        <v>22</v>
      </c>
      <c r="S19" t="s">
        <v>578</v>
      </c>
      <c r="T19" t="s">
        <v>22</v>
      </c>
      <c r="V19" t="s">
        <v>22</v>
      </c>
      <c r="W19" t="s">
        <v>579</v>
      </c>
      <c r="X19" t="s">
        <v>25</v>
      </c>
      <c r="Y19" t="s">
        <v>580</v>
      </c>
      <c r="Z19" t="s">
        <v>22</v>
      </c>
      <c r="AA19" t="s">
        <v>581</v>
      </c>
      <c r="AB19" t="s">
        <v>22</v>
      </c>
      <c r="AC19" t="s">
        <v>582</v>
      </c>
      <c r="AD19" t="s">
        <v>22</v>
      </c>
      <c r="AE19" t="s">
        <v>583</v>
      </c>
    </row>
    <row r="20" spans="1:31">
      <c r="A20" s="1">
        <v>41878.994027777779</v>
      </c>
      <c r="B20" t="s">
        <v>1156</v>
      </c>
      <c r="C20" t="s">
        <v>1240</v>
      </c>
      <c r="D20" t="s">
        <v>256</v>
      </c>
      <c r="E20" t="s">
        <v>257</v>
      </c>
      <c r="F20" t="s">
        <v>31</v>
      </c>
      <c r="G20">
        <v>32</v>
      </c>
      <c r="H20" t="s">
        <v>22</v>
      </c>
      <c r="I20" t="s">
        <v>1345</v>
      </c>
      <c r="J20" t="s">
        <v>22</v>
      </c>
      <c r="K20" t="s">
        <v>1346</v>
      </c>
      <c r="L20" t="s">
        <v>22</v>
      </c>
      <c r="M20" t="s">
        <v>610</v>
      </c>
      <c r="N20" t="s">
        <v>22</v>
      </c>
      <c r="O20" t="s">
        <v>258</v>
      </c>
      <c r="P20" t="s">
        <v>22</v>
      </c>
      <c r="Q20" t="s">
        <v>1347</v>
      </c>
      <c r="R20" t="s">
        <v>22</v>
      </c>
      <c r="S20" t="s">
        <v>611</v>
      </c>
      <c r="T20" t="s">
        <v>22</v>
      </c>
      <c r="U20" t="s">
        <v>612</v>
      </c>
      <c r="V20" t="s">
        <v>22</v>
      </c>
      <c r="X20" t="s">
        <v>25</v>
      </c>
      <c r="Z20" t="s">
        <v>22</v>
      </c>
      <c r="AB20" t="s">
        <v>22</v>
      </c>
      <c r="AC20" t="s">
        <v>259</v>
      </c>
      <c r="AD20" t="s">
        <v>22</v>
      </c>
    </row>
    <row r="21" spans="1:31">
      <c r="A21" s="1">
        <v>41817.880162037036</v>
      </c>
      <c r="B21" t="s">
        <v>1238</v>
      </c>
      <c r="C21" t="s">
        <v>1239</v>
      </c>
      <c r="D21" t="s">
        <v>596</v>
      </c>
      <c r="E21" t="s">
        <v>597</v>
      </c>
      <c r="F21" t="s">
        <v>598</v>
      </c>
      <c r="G21">
        <v>33</v>
      </c>
      <c r="H21" t="s">
        <v>22</v>
      </c>
      <c r="I21" t="s">
        <v>599</v>
      </c>
      <c r="J21" t="s">
        <v>22</v>
      </c>
      <c r="K21" t="s">
        <v>600</v>
      </c>
      <c r="L21" t="s">
        <v>22</v>
      </c>
      <c r="M21" t="s">
        <v>601</v>
      </c>
      <c r="N21" t="s">
        <v>22</v>
      </c>
      <c r="O21" t="s">
        <v>602</v>
      </c>
      <c r="P21" t="s">
        <v>22</v>
      </c>
      <c r="Q21" t="s">
        <v>603</v>
      </c>
      <c r="R21" t="s">
        <v>22</v>
      </c>
      <c r="S21" t="s">
        <v>604</v>
      </c>
      <c r="T21" t="s">
        <v>22</v>
      </c>
      <c r="U21" t="s">
        <v>605</v>
      </c>
      <c r="V21" t="s">
        <v>22</v>
      </c>
      <c r="W21" t="s">
        <v>606</v>
      </c>
      <c r="X21" t="s">
        <v>25</v>
      </c>
      <c r="Y21" t="s">
        <v>607</v>
      </c>
      <c r="Z21" t="s">
        <v>22</v>
      </c>
      <c r="AA21" t="s">
        <v>608</v>
      </c>
      <c r="AB21" t="s">
        <v>22</v>
      </c>
      <c r="AC21" t="s">
        <v>609</v>
      </c>
      <c r="AD21" t="s">
        <v>22</v>
      </c>
      <c r="AE21" t="s">
        <v>481</v>
      </c>
    </row>
    <row r="22" spans="1:31">
      <c r="A22" s="1">
        <v>41879.534687500003</v>
      </c>
      <c r="B22" t="s">
        <v>1154</v>
      </c>
      <c r="C22" t="s">
        <v>1155</v>
      </c>
      <c r="D22" t="s">
        <v>252</v>
      </c>
      <c r="E22" t="s">
        <v>253</v>
      </c>
      <c r="F22" t="s">
        <v>31</v>
      </c>
      <c r="G22">
        <v>35</v>
      </c>
      <c r="H22" t="s">
        <v>22</v>
      </c>
      <c r="J22" t="s">
        <v>22</v>
      </c>
      <c r="L22" t="s">
        <v>22</v>
      </c>
      <c r="N22" t="s">
        <v>22</v>
      </c>
      <c r="P22" t="s">
        <v>22</v>
      </c>
      <c r="R22" t="s">
        <v>22</v>
      </c>
      <c r="T22" t="s">
        <v>22</v>
      </c>
      <c r="V22" t="s">
        <v>22</v>
      </c>
      <c r="X22" t="s">
        <v>22</v>
      </c>
      <c r="Y22" t="s">
        <v>254</v>
      </c>
      <c r="Z22" t="s">
        <v>22</v>
      </c>
      <c r="AB22" t="s">
        <v>22</v>
      </c>
      <c r="AC22" t="s">
        <v>255</v>
      </c>
      <c r="AD22" t="s">
        <v>22</v>
      </c>
    </row>
    <row r="23" spans="1:31">
      <c r="A23" s="1">
        <v>41881.047997685186</v>
      </c>
      <c r="B23" t="s">
        <v>1101</v>
      </c>
      <c r="C23" t="s">
        <v>1102</v>
      </c>
      <c r="D23" t="s">
        <v>29</v>
      </c>
      <c r="E23" t="s">
        <v>30</v>
      </c>
      <c r="F23" t="s">
        <v>31</v>
      </c>
      <c r="G23">
        <v>38</v>
      </c>
      <c r="H23" t="s">
        <v>22</v>
      </c>
      <c r="J23" t="s">
        <v>22</v>
      </c>
      <c r="L23" t="s">
        <v>22</v>
      </c>
      <c r="N23" t="s">
        <v>22</v>
      </c>
      <c r="P23" t="s">
        <v>22</v>
      </c>
      <c r="R23" t="s">
        <v>22</v>
      </c>
      <c r="T23" t="s">
        <v>22</v>
      </c>
      <c r="V23" t="s">
        <v>22</v>
      </c>
      <c r="X23" t="s">
        <v>25</v>
      </c>
      <c r="Z23" t="s">
        <v>22</v>
      </c>
      <c r="AB23" t="s">
        <v>25</v>
      </c>
      <c r="AD23" t="s">
        <v>22</v>
      </c>
    </row>
    <row r="24" spans="1:31">
      <c r="A24" s="1">
        <v>41880.867268518516</v>
      </c>
      <c r="B24" t="s">
        <v>1111</v>
      </c>
      <c r="C24" t="s">
        <v>1112</v>
      </c>
      <c r="D24" t="s">
        <v>45</v>
      </c>
      <c r="E24" t="s">
        <v>46</v>
      </c>
      <c r="F24" t="s">
        <v>31</v>
      </c>
      <c r="G24">
        <v>42</v>
      </c>
      <c r="H24" t="s">
        <v>22</v>
      </c>
      <c r="I24" t="s">
        <v>47</v>
      </c>
      <c r="J24" t="s">
        <v>22</v>
      </c>
      <c r="K24" t="s">
        <v>48</v>
      </c>
      <c r="L24" t="s">
        <v>22</v>
      </c>
      <c r="M24" t="s">
        <v>49</v>
      </c>
      <c r="N24" t="s">
        <v>22</v>
      </c>
      <c r="O24" t="s">
        <v>50</v>
      </c>
      <c r="P24" t="s">
        <v>22</v>
      </c>
      <c r="R24" t="s">
        <v>22</v>
      </c>
      <c r="T24" t="s">
        <v>22</v>
      </c>
      <c r="V24" t="s">
        <v>22</v>
      </c>
      <c r="X24" t="s">
        <v>22</v>
      </c>
      <c r="Y24" t="s">
        <v>51</v>
      </c>
      <c r="Z24" t="s">
        <v>22</v>
      </c>
      <c r="AA24" t="s">
        <v>52</v>
      </c>
      <c r="AB24" t="s">
        <v>22</v>
      </c>
      <c r="AD24" t="s">
        <v>22</v>
      </c>
    </row>
    <row r="25" spans="1:31">
      <c r="A25" s="1">
        <v>41880.707071759258</v>
      </c>
      <c r="B25" t="s">
        <v>1127</v>
      </c>
      <c r="C25" t="s">
        <v>1128</v>
      </c>
      <c r="D25" t="s">
        <v>118</v>
      </c>
      <c r="E25" t="s">
        <v>119</v>
      </c>
      <c r="F25" t="s">
        <v>120</v>
      </c>
      <c r="G25">
        <v>43</v>
      </c>
      <c r="H25" t="s">
        <v>22</v>
      </c>
      <c r="I25" t="s">
        <v>122</v>
      </c>
      <c r="J25" t="s">
        <v>22</v>
      </c>
      <c r="K25" t="s">
        <v>123</v>
      </c>
      <c r="L25" t="s">
        <v>22</v>
      </c>
      <c r="M25" t="s">
        <v>124</v>
      </c>
      <c r="N25" t="s">
        <v>22</v>
      </c>
      <c r="O25" t="s">
        <v>125</v>
      </c>
      <c r="P25" t="s">
        <v>22</v>
      </c>
      <c r="Q25" t="s">
        <v>126</v>
      </c>
      <c r="R25" t="s">
        <v>22</v>
      </c>
      <c r="S25" t="s">
        <v>127</v>
      </c>
      <c r="T25" t="s">
        <v>22</v>
      </c>
      <c r="U25" t="s">
        <v>128</v>
      </c>
      <c r="V25" t="s">
        <v>22</v>
      </c>
      <c r="W25" t="s">
        <v>129</v>
      </c>
      <c r="X25" t="s">
        <v>22</v>
      </c>
      <c r="Y25" t="s">
        <v>130</v>
      </c>
      <c r="Z25" t="s">
        <v>22</v>
      </c>
      <c r="AA25" t="s">
        <v>131</v>
      </c>
      <c r="AB25" t="s">
        <v>22</v>
      </c>
      <c r="AD25" t="s">
        <v>22</v>
      </c>
    </row>
    <row r="26" spans="1:31">
      <c r="A26" s="1"/>
      <c r="H26">
        <f>COUNTIF(H2:H25,"Yes")</f>
        <v>24</v>
      </c>
      <c r="J26">
        <f>COUNTIF(J2:J25,"Yes")</f>
        <v>23</v>
      </c>
      <c r="L26">
        <f>COUNTIF(L2:L25,"Yes")</f>
        <v>20</v>
      </c>
      <c r="N26">
        <f>COUNTIF(N2:N25,"Yes")</f>
        <v>24</v>
      </c>
      <c r="P26">
        <f>COUNTIF(P2:P25,"Yes")</f>
        <v>22</v>
      </c>
      <c r="R26">
        <f>COUNTIF(R2:R25,"Yes")</f>
        <v>21</v>
      </c>
      <c r="T26">
        <f>COUNTIF(T2:T25,"Yes")</f>
        <v>23</v>
      </c>
      <c r="V26">
        <f>COUNTIF(V2:V25,"Yes")</f>
        <v>23</v>
      </c>
      <c r="X26">
        <f>COUNTIF(X2:X25,"Yes")</f>
        <v>12</v>
      </c>
      <c r="Z26">
        <f>COUNTIF(Z2:Z25,"Yes")</f>
        <v>23</v>
      </c>
      <c r="AB26">
        <f>COUNTIF(AB2:AB25,"Yes")</f>
        <v>20</v>
      </c>
      <c r="AD26">
        <f>COUNTIF(AD2:AD25,"Yes")</f>
        <v>21</v>
      </c>
    </row>
    <row r="27" spans="1:31">
      <c r="A27">
        <f>COUNTA(A2:A25)</f>
        <v>24</v>
      </c>
      <c r="H27" s="3">
        <f>H26/A27</f>
        <v>1</v>
      </c>
      <c r="J27" s="3">
        <f>J26/A27</f>
        <v>0.95833333333333337</v>
      </c>
      <c r="L27" s="3">
        <f>L26/A27</f>
        <v>0.83333333333333337</v>
      </c>
      <c r="N27" s="3">
        <f>N26/A27</f>
        <v>1</v>
      </c>
      <c r="P27" s="3">
        <f>P26/A27</f>
        <v>0.91666666666666663</v>
      </c>
      <c r="R27" s="3">
        <f>R26/A27</f>
        <v>0.875</v>
      </c>
      <c r="T27" s="3">
        <f>T26/A27</f>
        <v>0.95833333333333337</v>
      </c>
      <c r="V27" s="3">
        <f>V26/A27</f>
        <v>0.95833333333333337</v>
      </c>
      <c r="X27" s="3">
        <f>X26/A27</f>
        <v>0.5</v>
      </c>
      <c r="Z27" s="3">
        <f>Z26/A27</f>
        <v>0.95833333333333337</v>
      </c>
      <c r="AB27" s="3">
        <f>AB26/A27</f>
        <v>0.83333333333333337</v>
      </c>
      <c r="AD27" s="3">
        <f>AD26/A27</f>
        <v>0.875</v>
      </c>
    </row>
    <row r="28" spans="1:31">
      <c r="A28">
        <v>38</v>
      </c>
    </row>
    <row r="29" spans="1:31">
      <c r="A29" s="3">
        <f>A27/A28</f>
        <v>0.63157894736842102</v>
      </c>
    </row>
    <row r="31" spans="1:31">
      <c r="A31" s="4" t="s">
        <v>1529</v>
      </c>
    </row>
    <row r="32" spans="1:31">
      <c r="A32" t="s">
        <v>25</v>
      </c>
      <c r="B32" s="3">
        <f>C32/A28</f>
        <v>0.36842105263157893</v>
      </c>
      <c r="C32">
        <f>A28-C33</f>
        <v>14</v>
      </c>
    </row>
    <row r="33" spans="1:3">
      <c r="A33" t="s">
        <v>22</v>
      </c>
      <c r="B33" s="3">
        <f>C33/A28</f>
        <v>0.63157894736842102</v>
      </c>
      <c r="C33">
        <f>A27</f>
        <v>24</v>
      </c>
    </row>
  </sheetData>
  <pageMargins left="0.75" right="0.75" top="1" bottom="1" header="0.5" footer="0.5"/>
  <pageSetup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councillor</vt:lpstr>
      <vt:lpstr>mayoral</vt:lpstr>
      <vt:lpstr>councillor stats</vt:lpstr>
      <vt:lpstr>incumbents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Smith Lea</dc:creator>
  <cp:lastModifiedBy>nsmithlea</cp:lastModifiedBy>
  <dcterms:created xsi:type="dcterms:W3CDTF">2014-08-30T16:36:12Z</dcterms:created>
  <dcterms:modified xsi:type="dcterms:W3CDTF">2014-10-08T21:52:58Z</dcterms:modified>
</cp:coreProperties>
</file>